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600" windowHeight="71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E17" i="1"/>
  <c r="F17" i="1"/>
  <c r="H17" i="1"/>
  <c r="I17" i="1"/>
  <c r="E8" i="1"/>
  <c r="F8" i="1"/>
  <c r="G8" i="1"/>
  <c r="H8" i="1"/>
  <c r="I8" i="1"/>
  <c r="E14" i="1"/>
  <c r="F14" i="1"/>
  <c r="H14" i="1"/>
  <c r="I14" i="1"/>
  <c r="I6" i="1"/>
  <c r="I7" i="1"/>
  <c r="I9" i="1"/>
  <c r="I10" i="1"/>
  <c r="I11" i="1"/>
  <c r="I12" i="1"/>
  <c r="I13" i="1"/>
  <c r="I15" i="1"/>
  <c r="I16" i="1"/>
  <c r="I5" i="1"/>
  <c r="D17" i="1" l="1"/>
  <c r="D18" i="1" s="1"/>
  <c r="K16" i="1"/>
  <c r="D14" i="1"/>
  <c r="K13" i="1"/>
  <c r="K12" i="1"/>
  <c r="K11" i="1"/>
  <c r="K10" i="1"/>
  <c r="K9" i="1"/>
  <c r="K8" i="1"/>
  <c r="D8" i="1"/>
  <c r="K7" i="1"/>
  <c r="K6" i="1"/>
  <c r="K5" i="1"/>
  <c r="K17" i="1" l="1"/>
  <c r="K14" i="1"/>
  <c r="K15" i="1"/>
  <c r="K18" i="1" l="1"/>
</calcChain>
</file>

<file path=xl/sharedStrings.xml><?xml version="1.0" encoding="utf-8"?>
<sst xmlns="http://schemas.openxmlformats.org/spreadsheetml/2006/main" count="40" uniqueCount="32">
  <si>
    <t>舒城县2021年春学期普通高中免学费统计表</t>
  </si>
  <si>
    <t>舒城县教育局学生资助管理中心</t>
  </si>
  <si>
    <t>序号</t>
  </si>
  <si>
    <t>学校名称</t>
  </si>
  <si>
    <t>办别</t>
  </si>
  <si>
    <t>学年初在校学生数</t>
  </si>
  <si>
    <t>资助原因</t>
  </si>
  <si>
    <t>人数小计</t>
  </si>
  <si>
    <t>标准</t>
  </si>
  <si>
    <t>金额小计</t>
  </si>
  <si>
    <t>备注</t>
  </si>
  <si>
    <t>建档立卡</t>
  </si>
  <si>
    <t>农村低保</t>
  </si>
  <si>
    <t>困难残疾学生</t>
  </si>
  <si>
    <t>特困供养</t>
  </si>
  <si>
    <t>舒城中学</t>
  </si>
  <si>
    <t>公办</t>
  </si>
  <si>
    <t>舒城一中</t>
  </si>
  <si>
    <t>千人桥中学</t>
  </si>
  <si>
    <t>晓天中学</t>
  </si>
  <si>
    <t>汤池中学</t>
  </si>
  <si>
    <t>龙河中学</t>
  </si>
  <si>
    <t>干汊河中学</t>
  </si>
  <si>
    <t>桃溪中学</t>
  </si>
  <si>
    <t>育才学校</t>
  </si>
  <si>
    <t>民办</t>
  </si>
  <si>
    <t>舒州中学</t>
  </si>
  <si>
    <t>总计</t>
  </si>
  <si>
    <t xml:space="preserve"> </t>
  </si>
  <si>
    <t>民办高中小计</t>
    <phoneticPr fontId="8" type="noConversion"/>
  </si>
  <si>
    <t>省示范高中小计</t>
    <phoneticPr fontId="8" type="noConversion"/>
  </si>
  <si>
    <t>市示范高中小计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</si>
</sst>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shrinkToFit="1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57" fontId="2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12" sqref="N12"/>
    </sheetView>
  </sheetViews>
  <sheetFormatPr defaultColWidth="9" defaultRowHeight="13.5"/>
  <cols>
    <col min="1" max="1" width="4.25" customWidth="1"/>
    <col min="2" max="2" width="15.875" customWidth="1"/>
    <col min="5" max="8" width="10.75" customWidth="1"/>
    <col min="11" max="11" width="12.125" customWidth="1"/>
    <col min="12" max="12" width="14.875" customWidth="1"/>
  </cols>
  <sheetData>
    <row r="1" spans="1:12" ht="36.6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>
      <c r="A2" s="21" t="s">
        <v>1</v>
      </c>
      <c r="B2" s="21"/>
      <c r="C2" s="21"/>
      <c r="D2" s="21"/>
      <c r="E2" s="21"/>
      <c r="F2" s="1"/>
      <c r="G2" s="1"/>
      <c r="H2" s="1"/>
      <c r="I2" s="1"/>
      <c r="J2" s="1"/>
      <c r="K2" s="22">
        <v>44228</v>
      </c>
      <c r="L2" s="22"/>
    </row>
    <row r="3" spans="1:12" ht="23.45" customHeight="1">
      <c r="A3" s="16" t="s">
        <v>2</v>
      </c>
      <c r="B3" s="18" t="s">
        <v>3</v>
      </c>
      <c r="C3" s="18" t="s">
        <v>4</v>
      </c>
      <c r="D3" s="18" t="s">
        <v>5</v>
      </c>
      <c r="E3" s="23" t="s">
        <v>6</v>
      </c>
      <c r="F3" s="24"/>
      <c r="G3" s="24"/>
      <c r="H3" s="25"/>
      <c r="I3" s="18" t="s">
        <v>7</v>
      </c>
      <c r="J3" s="18" t="s">
        <v>8</v>
      </c>
      <c r="K3" s="18" t="s">
        <v>9</v>
      </c>
      <c r="L3" s="26" t="s">
        <v>10</v>
      </c>
    </row>
    <row r="4" spans="1:12" ht="37.9" customHeight="1">
      <c r="A4" s="17"/>
      <c r="B4" s="19"/>
      <c r="C4" s="19"/>
      <c r="D4" s="19"/>
      <c r="E4" s="2" t="s">
        <v>11</v>
      </c>
      <c r="F4" s="2" t="s">
        <v>12</v>
      </c>
      <c r="G4" s="2" t="s">
        <v>13</v>
      </c>
      <c r="H4" s="2" t="s">
        <v>14</v>
      </c>
      <c r="I4" s="19"/>
      <c r="J4" s="19"/>
      <c r="K4" s="19"/>
      <c r="L4" s="27"/>
    </row>
    <row r="5" spans="1:12" ht="25.9" customHeight="1">
      <c r="A5" s="3">
        <v>1</v>
      </c>
      <c r="B5" s="4" t="s">
        <v>15</v>
      </c>
      <c r="C5" s="4" t="s">
        <v>16</v>
      </c>
      <c r="D5" s="5">
        <v>4018</v>
      </c>
      <c r="E5" s="4">
        <v>400</v>
      </c>
      <c r="F5" s="4">
        <v>78</v>
      </c>
      <c r="G5" s="4">
        <v>3</v>
      </c>
      <c r="H5" s="4">
        <v>1</v>
      </c>
      <c r="I5" s="4">
        <f>E5+F5+G5+H5</f>
        <v>482</v>
      </c>
      <c r="J5" s="4">
        <v>850</v>
      </c>
      <c r="K5" s="4">
        <f>J5*I5</f>
        <v>409700</v>
      </c>
      <c r="L5" s="9"/>
    </row>
    <row r="6" spans="1:12" ht="25.9" customHeight="1">
      <c r="A6" s="3">
        <v>2</v>
      </c>
      <c r="B6" s="4" t="s">
        <v>17</v>
      </c>
      <c r="C6" s="4" t="s">
        <v>16</v>
      </c>
      <c r="D6" s="5">
        <v>2912</v>
      </c>
      <c r="E6" s="4">
        <v>311</v>
      </c>
      <c r="F6" s="4">
        <v>43</v>
      </c>
      <c r="G6" s="4">
        <v>3</v>
      </c>
      <c r="H6" s="4">
        <v>5</v>
      </c>
      <c r="I6" s="4">
        <f t="shared" ref="I6:I16" si="0">E6+F6+G6+H6</f>
        <v>362</v>
      </c>
      <c r="J6" s="4">
        <v>850</v>
      </c>
      <c r="K6" s="4">
        <f t="shared" ref="K6:K9" si="1">J6*I6</f>
        <v>307700</v>
      </c>
      <c r="L6" s="9"/>
    </row>
    <row r="7" spans="1:12" ht="25.9" customHeight="1">
      <c r="A7" s="3">
        <v>3</v>
      </c>
      <c r="B7" s="4" t="s">
        <v>18</v>
      </c>
      <c r="C7" s="4" t="s">
        <v>16</v>
      </c>
      <c r="D7" s="5">
        <v>2420</v>
      </c>
      <c r="E7" s="4">
        <v>280</v>
      </c>
      <c r="F7" s="4">
        <v>39</v>
      </c>
      <c r="G7" s="4">
        <v>7</v>
      </c>
      <c r="H7" s="4">
        <v>2</v>
      </c>
      <c r="I7" s="4">
        <f t="shared" si="0"/>
        <v>328</v>
      </c>
      <c r="J7" s="4">
        <v>850</v>
      </c>
      <c r="K7" s="4">
        <f t="shared" si="1"/>
        <v>278800</v>
      </c>
      <c r="L7" s="10"/>
    </row>
    <row r="8" spans="1:12" ht="25.9" customHeight="1">
      <c r="A8" s="12" t="s">
        <v>30</v>
      </c>
      <c r="B8" s="12"/>
      <c r="C8" s="13"/>
      <c r="D8" s="5">
        <f>SUM(D5:D7)</f>
        <v>9350</v>
      </c>
      <c r="E8" s="5">
        <f t="shared" ref="E8:I8" si="2">SUM(E5:E7)</f>
        <v>991</v>
      </c>
      <c r="F8" s="5">
        <f t="shared" si="2"/>
        <v>160</v>
      </c>
      <c r="G8" s="5">
        <f t="shared" si="2"/>
        <v>13</v>
      </c>
      <c r="H8" s="5">
        <f t="shared" si="2"/>
        <v>8</v>
      </c>
      <c r="I8" s="5">
        <f t="shared" si="2"/>
        <v>1172</v>
      </c>
      <c r="J8" s="4">
        <v>850</v>
      </c>
      <c r="K8" s="4">
        <f t="shared" si="1"/>
        <v>996200</v>
      </c>
      <c r="L8" s="10"/>
    </row>
    <row r="9" spans="1:12" ht="25.9" customHeight="1">
      <c r="A9" s="3">
        <v>4</v>
      </c>
      <c r="B9" s="4" t="s">
        <v>19</v>
      </c>
      <c r="C9" s="4" t="s">
        <v>16</v>
      </c>
      <c r="D9" s="5">
        <v>92</v>
      </c>
      <c r="E9" s="4">
        <v>24</v>
      </c>
      <c r="F9" s="4"/>
      <c r="G9" s="4"/>
      <c r="H9" s="4"/>
      <c r="I9" s="4">
        <f t="shared" si="0"/>
        <v>24</v>
      </c>
      <c r="J9" s="4">
        <v>700</v>
      </c>
      <c r="K9" s="4">
        <f t="shared" si="1"/>
        <v>16800</v>
      </c>
      <c r="L9" s="9"/>
    </row>
    <row r="10" spans="1:12" ht="25.9" customHeight="1">
      <c r="A10" s="3">
        <v>5</v>
      </c>
      <c r="B10" s="4" t="s">
        <v>20</v>
      </c>
      <c r="C10" s="4" t="s">
        <v>16</v>
      </c>
      <c r="D10" s="5">
        <v>202</v>
      </c>
      <c r="E10" s="4">
        <v>39</v>
      </c>
      <c r="F10" s="4">
        <v>1</v>
      </c>
      <c r="G10" s="4"/>
      <c r="H10" s="4"/>
      <c r="I10" s="4">
        <f t="shared" si="0"/>
        <v>40</v>
      </c>
      <c r="J10" s="4">
        <v>700</v>
      </c>
      <c r="K10" s="4">
        <f t="shared" ref="K10:K14" si="3">J10*I10</f>
        <v>28000</v>
      </c>
      <c r="L10" s="9"/>
    </row>
    <row r="11" spans="1:12" ht="25.9" customHeight="1">
      <c r="A11" s="3">
        <v>6</v>
      </c>
      <c r="B11" s="4" t="s">
        <v>21</v>
      </c>
      <c r="C11" s="4" t="s">
        <v>16</v>
      </c>
      <c r="D11" s="5">
        <v>70</v>
      </c>
      <c r="E11" s="4">
        <v>19</v>
      </c>
      <c r="F11" s="4">
        <v>1</v>
      </c>
      <c r="G11" s="4"/>
      <c r="H11" s="4"/>
      <c r="I11" s="4">
        <f t="shared" si="0"/>
        <v>20</v>
      </c>
      <c r="J11" s="4">
        <v>700</v>
      </c>
      <c r="K11" s="4">
        <f t="shared" si="3"/>
        <v>14000</v>
      </c>
      <c r="L11" s="10"/>
    </row>
    <row r="12" spans="1:12" ht="25.9" customHeight="1">
      <c r="A12" s="3">
        <v>7</v>
      </c>
      <c r="B12" s="4" t="s">
        <v>22</v>
      </c>
      <c r="C12" s="4" t="s">
        <v>16</v>
      </c>
      <c r="D12" s="5">
        <v>241</v>
      </c>
      <c r="E12" s="4">
        <v>18</v>
      </c>
      <c r="F12" s="4">
        <v>2</v>
      </c>
      <c r="G12" s="4"/>
      <c r="H12" s="4">
        <v>1</v>
      </c>
      <c r="I12" s="4">
        <f t="shared" si="0"/>
        <v>21</v>
      </c>
      <c r="J12" s="4">
        <v>700</v>
      </c>
      <c r="K12" s="4">
        <f t="shared" si="3"/>
        <v>14700</v>
      </c>
      <c r="L12" s="9"/>
    </row>
    <row r="13" spans="1:12" ht="25.9" customHeight="1">
      <c r="A13" s="3">
        <v>8</v>
      </c>
      <c r="B13" s="4" t="s">
        <v>23</v>
      </c>
      <c r="C13" s="4" t="s">
        <v>16</v>
      </c>
      <c r="D13" s="5">
        <v>1053</v>
      </c>
      <c r="E13" s="4">
        <v>105</v>
      </c>
      <c r="F13" s="4">
        <v>22</v>
      </c>
      <c r="G13" s="4"/>
      <c r="H13" s="4">
        <v>3</v>
      </c>
      <c r="I13" s="4">
        <f t="shared" si="0"/>
        <v>130</v>
      </c>
      <c r="J13" s="4">
        <v>700</v>
      </c>
      <c r="K13" s="4">
        <f t="shared" si="3"/>
        <v>91000</v>
      </c>
      <c r="L13" s="10"/>
    </row>
    <row r="14" spans="1:12" ht="25.9" customHeight="1">
      <c r="A14" s="12" t="s">
        <v>31</v>
      </c>
      <c r="B14" s="12"/>
      <c r="C14" s="13"/>
      <c r="D14" s="5">
        <f>SUM(D9:D13)</f>
        <v>1658</v>
      </c>
      <c r="E14" s="5">
        <f t="shared" ref="E14:I14" si="4">SUM(E9:E13)</f>
        <v>205</v>
      </c>
      <c r="F14" s="5">
        <f t="shared" si="4"/>
        <v>26</v>
      </c>
      <c r="G14" s="5"/>
      <c r="H14" s="5">
        <f t="shared" si="4"/>
        <v>4</v>
      </c>
      <c r="I14" s="5">
        <f t="shared" si="4"/>
        <v>235</v>
      </c>
      <c r="J14" s="4">
        <v>700</v>
      </c>
      <c r="K14" s="4">
        <f t="shared" si="3"/>
        <v>164500</v>
      </c>
      <c r="L14" s="10"/>
    </row>
    <row r="15" spans="1:12" ht="25.9" customHeight="1">
      <c r="A15" s="3">
        <v>9</v>
      </c>
      <c r="B15" s="4" t="s">
        <v>24</v>
      </c>
      <c r="C15" s="4" t="s">
        <v>25</v>
      </c>
      <c r="D15" s="5">
        <v>393</v>
      </c>
      <c r="E15" s="4">
        <v>27</v>
      </c>
      <c r="F15" s="4">
        <v>2</v>
      </c>
      <c r="G15" s="4"/>
      <c r="H15" s="4"/>
      <c r="I15" s="4">
        <f t="shared" si="0"/>
        <v>29</v>
      </c>
      <c r="J15" s="4">
        <v>350</v>
      </c>
      <c r="K15" s="4">
        <f>I15*J15</f>
        <v>10150</v>
      </c>
      <c r="L15" s="9"/>
    </row>
    <row r="16" spans="1:12" ht="25.9" customHeight="1">
      <c r="A16" s="3">
        <v>10</v>
      </c>
      <c r="B16" s="4" t="s">
        <v>26</v>
      </c>
      <c r="C16" s="4" t="s">
        <v>25</v>
      </c>
      <c r="D16" s="5">
        <v>364</v>
      </c>
      <c r="E16" s="4">
        <v>24</v>
      </c>
      <c r="F16" s="4">
        <v>1</v>
      </c>
      <c r="G16" s="4"/>
      <c r="H16" s="4">
        <v>1</v>
      </c>
      <c r="I16" s="4">
        <f t="shared" si="0"/>
        <v>26</v>
      </c>
      <c r="J16" s="4">
        <v>350</v>
      </c>
      <c r="K16" s="4">
        <f>I16*J16</f>
        <v>9100</v>
      </c>
      <c r="L16" s="9"/>
    </row>
    <row r="17" spans="1:12" ht="25.9" customHeight="1">
      <c r="A17" s="12" t="s">
        <v>29</v>
      </c>
      <c r="B17" s="12"/>
      <c r="C17" s="13"/>
      <c r="D17" s="6">
        <f>SUM(D15:D16)</f>
        <v>757</v>
      </c>
      <c r="E17" s="6">
        <f t="shared" ref="E17:I17" si="5">SUM(E15:E16)</f>
        <v>51</v>
      </c>
      <c r="F17" s="6">
        <f t="shared" si="5"/>
        <v>3</v>
      </c>
      <c r="G17" s="6"/>
      <c r="H17" s="6">
        <f t="shared" si="5"/>
        <v>1</v>
      </c>
      <c r="I17" s="6">
        <f t="shared" si="5"/>
        <v>55</v>
      </c>
      <c r="J17" s="4">
        <v>350</v>
      </c>
      <c r="K17" s="4">
        <f>I17*J17</f>
        <v>19250</v>
      </c>
      <c r="L17" s="9"/>
    </row>
    <row r="18" spans="1:12" ht="25.9" customHeight="1">
      <c r="A18" s="14" t="s">
        <v>27</v>
      </c>
      <c r="B18" s="15"/>
      <c r="C18" s="7"/>
      <c r="D18" s="8">
        <f>D17+D14+D8</f>
        <v>11765</v>
      </c>
      <c r="E18" s="8">
        <f t="shared" ref="E18:I18" si="6">E17+E14+E8</f>
        <v>1247</v>
      </c>
      <c r="F18" s="8">
        <f t="shared" si="6"/>
        <v>189</v>
      </c>
      <c r="G18" s="8">
        <f t="shared" si="6"/>
        <v>13</v>
      </c>
      <c r="H18" s="8">
        <f t="shared" si="6"/>
        <v>13</v>
      </c>
      <c r="I18" s="8">
        <f t="shared" si="6"/>
        <v>1462</v>
      </c>
      <c r="J18" s="8" t="s">
        <v>28</v>
      </c>
      <c r="K18" s="8">
        <f t="shared" ref="K18" si="7">K17+K14+K8</f>
        <v>1179950</v>
      </c>
      <c r="L18" s="11"/>
    </row>
  </sheetData>
  <mergeCells count="16">
    <mergeCell ref="A1:L1"/>
    <mergeCell ref="A2:E2"/>
    <mergeCell ref="K2:L2"/>
    <mergeCell ref="E3:H3"/>
    <mergeCell ref="A8:C8"/>
    <mergeCell ref="D3:D4"/>
    <mergeCell ref="I3:I4"/>
    <mergeCell ref="J3:J4"/>
    <mergeCell ref="K3:K4"/>
    <mergeCell ref="L3:L4"/>
    <mergeCell ref="A14:C14"/>
    <mergeCell ref="A17:C17"/>
    <mergeCell ref="A18:B18"/>
    <mergeCell ref="A3:A4"/>
    <mergeCell ref="B3:B4"/>
    <mergeCell ref="C3:C4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刘正勤</cp:lastModifiedBy>
  <cp:lastPrinted>2021-03-11T08:27:57Z</cp:lastPrinted>
  <dcterms:created xsi:type="dcterms:W3CDTF">2021-03-02T01:15:00Z</dcterms:created>
  <dcterms:modified xsi:type="dcterms:W3CDTF">2021-03-11T08:58:18Z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