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4000" windowHeight="9840"/>
  </bookViews>
  <sheets>
    <sheet name="Sheet1" sheetId="1" r:id="rId1"/>
  </sheets>
  <calcPr calcId="125725"/>
</workbook>
</file>

<file path=xl/calcChain.xml><?xml version="1.0" encoding="utf-8"?>
<calcChain xmlns="http://schemas.openxmlformats.org/spreadsheetml/2006/main">
  <c r="I7" i="1"/>
  <c r="I8"/>
  <c r="I9"/>
  <c r="I10"/>
  <c r="I11"/>
  <c r="I12"/>
  <c r="I13"/>
  <c r="I14"/>
  <c r="I15"/>
  <c r="L7"/>
  <c r="L8"/>
  <c r="L9"/>
  <c r="L10"/>
  <c r="L11"/>
  <c r="L12"/>
  <c r="L13"/>
  <c r="L14"/>
  <c r="L15"/>
  <c r="L16"/>
  <c r="D16"/>
  <c r="E16"/>
  <c r="F16"/>
  <c r="I16" l="1"/>
</calcChain>
</file>

<file path=xl/sharedStrings.xml><?xml version="1.0" encoding="utf-8"?>
<sst xmlns="http://schemas.openxmlformats.org/spreadsheetml/2006/main" count="32" uniqueCount="30">
  <si>
    <t>机构名称</t>
  </si>
  <si>
    <t>常住人口</t>
  </si>
  <si>
    <t>上半年工分值</t>
  </si>
  <si>
    <t>人脸识别认证次数</t>
  </si>
  <si>
    <t>合计      (单位：元)</t>
  </si>
  <si>
    <t>第一次已预拨(单位：元)</t>
  </si>
  <si>
    <t>本次预拨资金数(单位：元)</t>
  </si>
  <si>
    <t>乡级</t>
  </si>
  <si>
    <t>村级</t>
  </si>
  <si>
    <t>常住人口经费</t>
  </si>
  <si>
    <t>工分值  经费</t>
  </si>
  <si>
    <t>小计</t>
  </si>
  <si>
    <t>人脸识别经费</t>
  </si>
  <si>
    <t>桃溪镇卫生院</t>
  </si>
  <si>
    <t>五显镇卫生院</t>
  </si>
  <si>
    <t>山七镇卫生院</t>
  </si>
  <si>
    <t>河棚镇卫生院</t>
  </si>
  <si>
    <t>春秋乡卫生院</t>
  </si>
  <si>
    <t>柏林乡卫生院</t>
  </si>
  <si>
    <t>阙店乡卫生院</t>
  </si>
  <si>
    <t>中医院医共体</t>
  </si>
  <si>
    <t>前三季度县乡经费(单位：元)</t>
    <phoneticPr fontId="7" type="noConversion"/>
  </si>
  <si>
    <t>前三季度村级经费(单位：元)</t>
    <phoneticPr fontId="7" type="noConversion"/>
  </si>
  <si>
    <t>万佛湖卫生院</t>
    <phoneticPr fontId="7" type="noConversion"/>
  </si>
  <si>
    <t>县中医医院</t>
    <phoneticPr fontId="7" type="noConversion"/>
  </si>
  <si>
    <t>妇幼计生中心</t>
    <phoneticPr fontId="7" type="noConversion"/>
  </si>
  <si>
    <t>卫监执法大队</t>
    <phoneticPr fontId="7" type="noConversion"/>
  </si>
  <si>
    <t>干汊河卫生院</t>
    <phoneticPr fontId="7" type="noConversion"/>
  </si>
  <si>
    <r>
      <rPr>
        <b/>
        <sz val="11"/>
        <color theme="1"/>
        <rFont val="宋体"/>
        <family val="3"/>
        <charset val="134"/>
        <scheme val="minor"/>
      </rPr>
      <t xml:space="preserve">附件2:  </t>
    </r>
    <r>
      <rPr>
        <b/>
        <sz val="16"/>
        <color theme="1"/>
        <rFont val="宋体"/>
        <charset val="134"/>
        <scheme val="minor"/>
      </rPr>
      <t xml:space="preserve">        舒城2022年中医院医共体第三季度基本公共卫生服务项目补助资金分配细则一览表</t>
    </r>
    <phoneticPr fontId="7" type="noConversion"/>
  </si>
  <si>
    <t>说明：1.工分值、人脸识别次数统计时段为2022年1月1日至7月31日；2.根据“总额控制、统一系数”的原则，确定上半年乡镇常住人口经费系数为8.934，乡镇工分值经费系数为1.205，村级工分值经费系数为0.3301，人脸识别认证每次3元；3.县级综合医院、专业公共卫生机构经费按照2021年清算资金的75%预拨，其中包含统一定制健康教育宣传资料、新生儿疾病筛查及听力筛查等费用；4.县疾控中心补助资金从县医院医共体结算，县妇幼计生中心和县卫生监督所补助资金从县中医院医共体结算，最终以年度清算为准。</t>
    <phoneticPr fontId="7" type="noConversion"/>
  </si>
</sst>
</file>

<file path=xl/styles.xml><?xml version="1.0" encoding="utf-8"?>
<styleSheet xmlns="http://schemas.openxmlformats.org/spreadsheetml/2006/main">
  <numFmts count="2">
    <numFmt numFmtId="176" formatCode="0_ "/>
    <numFmt numFmtId="177" formatCode="0_);[Red]\(0\)"/>
  </numFmts>
  <fonts count="17">
    <font>
      <sz val="11"/>
      <color theme="1"/>
      <name val="宋体"/>
      <charset val="134"/>
      <scheme val="minor"/>
    </font>
    <font>
      <b/>
      <sz val="16"/>
      <color theme="1"/>
      <name val="宋体"/>
      <charset val="134"/>
      <scheme val="minor"/>
    </font>
    <font>
      <b/>
      <sz val="12"/>
      <color theme="1"/>
      <name val="宋体"/>
      <charset val="134"/>
    </font>
    <font>
      <b/>
      <sz val="12"/>
      <name val="宋体"/>
      <charset val="134"/>
    </font>
    <font>
      <sz val="12"/>
      <name val="宋体"/>
      <charset val="134"/>
    </font>
    <font>
      <sz val="11"/>
      <name val="宋体"/>
      <charset val="134"/>
    </font>
    <font>
      <sz val="10"/>
      <name val="宋体"/>
      <charset val="134"/>
    </font>
    <font>
      <sz val="9"/>
      <name val="宋体"/>
      <charset val="134"/>
      <scheme val="minor"/>
    </font>
    <font>
      <sz val="10"/>
      <color indexed="8"/>
      <name val="宋体"/>
      <charset val="134"/>
    </font>
    <font>
      <sz val="11"/>
      <color theme="1"/>
      <name val="宋体"/>
      <family val="3"/>
      <charset val="134"/>
      <scheme val="minor"/>
    </font>
    <font>
      <sz val="12"/>
      <name val="宋体"/>
      <family val="3"/>
      <charset val="134"/>
    </font>
    <font>
      <sz val="10"/>
      <color indexed="8"/>
      <name val="宋体"/>
      <family val="3"/>
      <charset val="134"/>
    </font>
    <font>
      <sz val="11"/>
      <name val="宋体"/>
      <family val="3"/>
      <charset val="134"/>
    </font>
    <font>
      <b/>
      <sz val="11"/>
      <color theme="1"/>
      <name val="宋体"/>
      <family val="3"/>
      <charset val="134"/>
      <scheme val="minor"/>
    </font>
    <font>
      <b/>
      <sz val="16"/>
      <color theme="1"/>
      <name val="宋体"/>
      <family val="3"/>
      <charset val="134"/>
      <scheme val="minor"/>
    </font>
    <font>
      <sz val="11"/>
      <color indexed="8"/>
      <name val="宋体"/>
      <family val="3"/>
      <charset val="134"/>
      <scheme val="minor"/>
    </font>
    <font>
      <sz val="11"/>
      <name val="宋体"/>
      <family val="3"/>
      <charset val="134"/>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0" fontId="5" fillId="0" borderId="0"/>
    <xf numFmtId="0" fontId="8" fillId="0" borderId="0"/>
    <xf numFmtId="0" fontId="9" fillId="0" borderId="0">
      <alignment vertical="center"/>
    </xf>
    <xf numFmtId="0" fontId="11" fillId="0" borderId="0"/>
    <xf numFmtId="0" fontId="12" fillId="0" borderId="0"/>
    <xf numFmtId="0" fontId="11" fillId="0" borderId="0"/>
    <xf numFmtId="0" fontId="11" fillId="0" borderId="0"/>
    <xf numFmtId="0" fontId="9" fillId="0" borderId="0">
      <alignment vertical="center"/>
    </xf>
  </cellStyleXfs>
  <cellXfs count="34">
    <xf numFmtId="0" fontId="0" fillId="0" borderId="0" xfId="0">
      <alignment vertical="center"/>
    </xf>
    <xf numFmtId="0" fontId="0" fillId="0" borderId="0" xfId="0" applyFont="1">
      <alignment vertical="center"/>
    </xf>
    <xf numFmtId="176" fontId="3" fillId="2"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0" fillId="0" borderId="0" xfId="0" applyNumberFormat="1">
      <alignment vertical="center"/>
    </xf>
    <xf numFmtId="177" fontId="15" fillId="0" borderId="8" xfId="1" applyNumberFormat="1" applyFont="1" applyFill="1" applyBorder="1" applyAlignment="1" applyProtection="1">
      <alignment horizontal="center" vertical="center"/>
    </xf>
    <xf numFmtId="0" fontId="16" fillId="0" borderId="4" xfId="0" applyFont="1" applyFill="1" applyBorder="1" applyAlignment="1">
      <alignment horizontal="center" vertical="center"/>
    </xf>
    <xf numFmtId="176" fontId="16" fillId="2" borderId="4" xfId="0" applyNumberFormat="1" applyFont="1" applyFill="1" applyBorder="1" applyAlignment="1">
      <alignment horizontal="center" vertical="center"/>
    </xf>
    <xf numFmtId="0" fontId="16" fillId="0" borderId="4" xfId="0" applyNumberFormat="1" applyFont="1" applyFill="1" applyBorder="1" applyAlignment="1">
      <alignment horizontal="center" vertical="center"/>
    </xf>
    <xf numFmtId="176" fontId="16" fillId="0" borderId="4" xfId="0" applyNumberFormat="1" applyFont="1" applyFill="1" applyBorder="1" applyAlignment="1">
      <alignment horizontal="center" vertical="center"/>
    </xf>
    <xf numFmtId="0" fontId="16" fillId="0" borderId="12" xfId="3" applyFont="1" applyFill="1" applyBorder="1" applyAlignment="1">
      <alignment horizontal="center" vertical="center"/>
    </xf>
    <xf numFmtId="0" fontId="16" fillId="0" borderId="6" xfId="0" applyFont="1" applyFill="1" applyBorder="1" applyAlignment="1">
      <alignment horizontal="center" vertical="center"/>
    </xf>
    <xf numFmtId="176" fontId="16" fillId="2" borderId="9" xfId="0" applyNumberFormat="1" applyFont="1" applyFill="1" applyBorder="1" applyAlignment="1">
      <alignment horizontal="center" vertical="center"/>
    </xf>
    <xf numFmtId="0" fontId="10" fillId="0" borderId="14" xfId="0" applyFont="1" applyFill="1" applyBorder="1" applyAlignment="1">
      <alignment horizontal="left" vertical="center" wrapText="1"/>
    </xf>
    <xf numFmtId="176" fontId="10" fillId="2" borderId="14" xfId="0" applyNumberFormat="1"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9" fillId="0" borderId="4"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4" fillId="0" borderId="13" xfId="0" applyFont="1" applyBorder="1" applyAlignment="1">
      <alignment horizontal="left" vertical="center"/>
    </xf>
    <xf numFmtId="0" fontId="1" fillId="0" borderId="13" xfId="0" applyFont="1" applyBorder="1" applyAlignment="1">
      <alignment horizontal="left" vertical="center"/>
    </xf>
    <xf numFmtId="0" fontId="9" fillId="0" borderId="9" xfId="0" applyFont="1" applyFill="1" applyBorder="1" applyAlignment="1">
      <alignment horizontal="left" vertical="center" wrapText="1"/>
    </xf>
    <xf numFmtId="0" fontId="9" fillId="0" borderId="10" xfId="0" applyFont="1" applyFill="1" applyBorder="1" applyAlignment="1">
      <alignment horizontal="left" vertical="center" wrapText="1"/>
    </xf>
    <xf numFmtId="176" fontId="3" fillId="2" borderId="4" xfId="0" applyNumberFormat="1"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9">
    <cellStyle name="常规" xfId="0" builtinId="0"/>
    <cellStyle name="常规 2" xfId="1"/>
    <cellStyle name="常规 2 2" xfId="5"/>
    <cellStyle name="常规 3" xfId="3"/>
    <cellStyle name="常规 3 2" xfId="8"/>
    <cellStyle name="常规 4" xfId="2"/>
    <cellStyle name="常规 4 2" xfId="7"/>
    <cellStyle name="常规 4 3" xfId="6"/>
    <cellStyle name="常规 5"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7"/>
  <sheetViews>
    <sheetView tabSelected="1" topLeftCell="A4" workbookViewId="0">
      <selection activeCell="J16" sqref="J16"/>
    </sheetView>
  </sheetViews>
  <sheetFormatPr defaultColWidth="9" defaultRowHeight="13.5"/>
  <cols>
    <col min="2" max="2" width="5.5" customWidth="1"/>
    <col min="3" max="3" width="8.25" customWidth="1"/>
    <col min="4" max="4" width="9.75" customWidth="1"/>
    <col min="5" max="5" width="10.75" customWidth="1"/>
    <col min="6" max="6" width="9.125" bestFit="1" customWidth="1"/>
    <col min="7" max="7" width="13.125" style="5" customWidth="1"/>
    <col min="8" max="8" width="10.125" style="5" customWidth="1"/>
    <col min="9" max="9" width="9.875" customWidth="1"/>
    <col min="10" max="10" width="8.5" customWidth="1"/>
    <col min="11" max="11" width="10.125" style="5" customWidth="1"/>
    <col min="12" max="12" width="9.5" style="5" bestFit="1" customWidth="1"/>
    <col min="13" max="13" width="10.625" customWidth="1"/>
    <col min="14" max="14" width="9.75" customWidth="1"/>
    <col min="15" max="15" width="10.5" customWidth="1"/>
    <col min="16" max="16" width="13.25" style="5" customWidth="1"/>
  </cols>
  <sheetData>
    <row r="1" spans="1:16" ht="32.1" customHeight="1">
      <c r="A1" s="27" t="s">
        <v>28</v>
      </c>
      <c r="B1" s="28"/>
      <c r="C1" s="28"/>
      <c r="D1" s="28"/>
      <c r="E1" s="28"/>
      <c r="F1" s="28"/>
      <c r="G1" s="28"/>
      <c r="H1" s="28"/>
      <c r="I1" s="28"/>
      <c r="J1" s="28"/>
      <c r="K1" s="28"/>
      <c r="L1" s="28"/>
      <c r="M1" s="28"/>
      <c r="N1" s="28"/>
      <c r="O1" s="28"/>
    </row>
    <row r="2" spans="1:16" ht="29.1" customHeight="1">
      <c r="A2" s="19" t="s">
        <v>0</v>
      </c>
      <c r="B2" s="20"/>
      <c r="C2" s="16" t="s">
        <v>1</v>
      </c>
      <c r="D2" s="31" t="s">
        <v>2</v>
      </c>
      <c r="E2" s="32"/>
      <c r="F2" s="16" t="s">
        <v>3</v>
      </c>
      <c r="G2" s="18" t="s">
        <v>21</v>
      </c>
      <c r="H2" s="18"/>
      <c r="I2" s="33"/>
      <c r="J2" s="24" t="s">
        <v>22</v>
      </c>
      <c r="K2" s="25"/>
      <c r="L2" s="26"/>
      <c r="M2" s="18" t="s">
        <v>4</v>
      </c>
      <c r="N2" s="18" t="s">
        <v>5</v>
      </c>
      <c r="O2" s="18" t="s">
        <v>6</v>
      </c>
    </row>
    <row r="3" spans="1:16" ht="29.1" customHeight="1">
      <c r="A3" s="21"/>
      <c r="B3" s="22"/>
      <c r="C3" s="17"/>
      <c r="D3" s="2" t="s">
        <v>7</v>
      </c>
      <c r="E3" s="2" t="s">
        <v>8</v>
      </c>
      <c r="F3" s="17"/>
      <c r="G3" s="4" t="s">
        <v>9</v>
      </c>
      <c r="H3" s="4" t="s">
        <v>10</v>
      </c>
      <c r="I3" s="3" t="s">
        <v>11</v>
      </c>
      <c r="J3" s="3" t="s">
        <v>12</v>
      </c>
      <c r="K3" s="4" t="s">
        <v>10</v>
      </c>
      <c r="L3" s="4" t="s">
        <v>11</v>
      </c>
      <c r="M3" s="18"/>
      <c r="N3" s="18"/>
      <c r="O3" s="18"/>
    </row>
    <row r="4" spans="1:16" ht="24.95" customHeight="1">
      <c r="A4" s="23" t="s">
        <v>24</v>
      </c>
      <c r="B4" s="23"/>
      <c r="C4" s="7"/>
      <c r="D4" s="8"/>
      <c r="E4" s="8"/>
      <c r="F4" s="9"/>
      <c r="G4" s="10"/>
      <c r="H4" s="10"/>
      <c r="I4" s="7">
        <v>97500</v>
      </c>
      <c r="J4" s="7"/>
      <c r="K4" s="10"/>
      <c r="L4" s="10"/>
      <c r="M4" s="7">
        <v>97500</v>
      </c>
      <c r="N4" s="7">
        <v>70000</v>
      </c>
      <c r="O4" s="10">
        <v>27500</v>
      </c>
    </row>
    <row r="5" spans="1:16" ht="24.95" customHeight="1">
      <c r="A5" s="23" t="s">
        <v>25</v>
      </c>
      <c r="B5" s="23"/>
      <c r="C5" s="7"/>
      <c r="D5" s="8"/>
      <c r="E5" s="8"/>
      <c r="F5" s="9"/>
      <c r="G5" s="10"/>
      <c r="H5" s="10"/>
      <c r="I5" s="7">
        <v>1200000</v>
      </c>
      <c r="J5" s="7"/>
      <c r="K5" s="10"/>
      <c r="L5" s="10"/>
      <c r="M5" s="7">
        <v>1200000</v>
      </c>
      <c r="N5" s="7">
        <v>850000</v>
      </c>
      <c r="O5" s="10">
        <v>350000</v>
      </c>
    </row>
    <row r="6" spans="1:16" ht="24.95" customHeight="1">
      <c r="A6" s="23" t="s">
        <v>26</v>
      </c>
      <c r="B6" s="23"/>
      <c r="C6" s="7"/>
      <c r="D6" s="8"/>
      <c r="E6" s="8"/>
      <c r="F6" s="9"/>
      <c r="G6" s="10"/>
      <c r="H6" s="10"/>
      <c r="I6" s="7">
        <v>75000</v>
      </c>
      <c r="J6" s="7"/>
      <c r="K6" s="10"/>
      <c r="L6" s="10"/>
      <c r="M6" s="7">
        <v>75000</v>
      </c>
      <c r="N6" s="7">
        <v>50000</v>
      </c>
      <c r="O6" s="10">
        <v>25000</v>
      </c>
    </row>
    <row r="7" spans="1:16" ht="24.95" customHeight="1">
      <c r="A7" s="23" t="s">
        <v>13</v>
      </c>
      <c r="B7" s="23"/>
      <c r="C7" s="11">
        <v>20824</v>
      </c>
      <c r="D7" s="6">
        <v>126798</v>
      </c>
      <c r="E7" s="6">
        <v>1309177</v>
      </c>
      <c r="F7" s="7">
        <v>26510</v>
      </c>
      <c r="G7" s="10">
        <v>186044.35643840002</v>
      </c>
      <c r="H7" s="10">
        <v>152856.4176216542</v>
      </c>
      <c r="I7" s="10">
        <f t="shared" ref="I7:I15" si="0">SUM(G7:H7)</f>
        <v>338900.77406005422</v>
      </c>
      <c r="J7" s="7">
        <v>79530</v>
      </c>
      <c r="K7" s="10">
        <v>432123.94508380006</v>
      </c>
      <c r="L7" s="10">
        <f t="shared" ref="L7:L16" si="1">SUM(J7:K7)</f>
        <v>511653.94508380006</v>
      </c>
      <c r="M7" s="10">
        <v>850554.71914385422</v>
      </c>
      <c r="N7" s="12">
        <v>708536</v>
      </c>
      <c r="O7" s="10">
        <v>142018.71914385422</v>
      </c>
    </row>
    <row r="8" spans="1:16" ht="24.95" customHeight="1">
      <c r="A8" s="23" t="s">
        <v>23</v>
      </c>
      <c r="B8" s="23"/>
      <c r="C8" s="11">
        <v>23507</v>
      </c>
      <c r="D8" s="6">
        <v>339742</v>
      </c>
      <c r="E8" s="6">
        <v>1704756</v>
      </c>
      <c r="F8" s="7">
        <v>35251</v>
      </c>
      <c r="G8" s="10">
        <v>210014.6315212</v>
      </c>
      <c r="H8" s="10">
        <v>409562.80884253723</v>
      </c>
      <c r="I8" s="10">
        <f t="shared" si="0"/>
        <v>619577.44036373729</v>
      </c>
      <c r="J8" s="7">
        <v>105753</v>
      </c>
      <c r="K8" s="10">
        <v>562693.88182444288</v>
      </c>
      <c r="L8" s="10">
        <f t="shared" si="1"/>
        <v>668446.88182444288</v>
      </c>
      <c r="M8" s="10">
        <v>1288024.3221881802</v>
      </c>
      <c r="N8" s="12">
        <v>953175</v>
      </c>
      <c r="O8" s="10">
        <v>334849.32218818017</v>
      </c>
    </row>
    <row r="9" spans="1:16" ht="24.95" customHeight="1">
      <c r="A9" s="23" t="s">
        <v>27</v>
      </c>
      <c r="B9" s="23"/>
      <c r="C9" s="11">
        <v>39057</v>
      </c>
      <c r="D9" s="6">
        <v>124406</v>
      </c>
      <c r="E9" s="6">
        <v>2209982</v>
      </c>
      <c r="F9" s="7">
        <v>48499</v>
      </c>
      <c r="G9" s="10">
        <v>348940.37790120003</v>
      </c>
      <c r="H9" s="10">
        <v>149972.83467120546</v>
      </c>
      <c r="I9" s="10">
        <f t="shared" si="0"/>
        <v>498913.21257240546</v>
      </c>
      <c r="J9" s="7">
        <v>145497</v>
      </c>
      <c r="K9" s="10">
        <v>729455.32987837901</v>
      </c>
      <c r="L9" s="10">
        <f t="shared" si="1"/>
        <v>874952.32987837901</v>
      </c>
      <c r="M9" s="10">
        <v>1373865.5424507845</v>
      </c>
      <c r="N9" s="12">
        <v>1371913</v>
      </c>
      <c r="O9" s="10">
        <v>1952.5424507844727</v>
      </c>
    </row>
    <row r="10" spans="1:16" ht="24.95" customHeight="1">
      <c r="A10" s="23" t="s">
        <v>14</v>
      </c>
      <c r="B10" s="23"/>
      <c r="C10" s="11">
        <v>21946</v>
      </c>
      <c r="D10" s="6">
        <v>87970</v>
      </c>
      <c r="E10" s="6">
        <v>1204383</v>
      </c>
      <c r="F10" s="7">
        <v>72308</v>
      </c>
      <c r="G10" s="10">
        <v>196068.4520936</v>
      </c>
      <c r="H10" s="10">
        <v>106048.82615007271</v>
      </c>
      <c r="I10" s="10">
        <f t="shared" si="0"/>
        <v>302117.27824367268</v>
      </c>
      <c r="J10" s="7">
        <v>216924</v>
      </c>
      <c r="K10" s="10">
        <v>397534.2779103684</v>
      </c>
      <c r="L10" s="10">
        <f t="shared" si="1"/>
        <v>614458.2779103684</v>
      </c>
      <c r="M10" s="10">
        <v>916575.55615404109</v>
      </c>
      <c r="N10" s="12">
        <v>725638</v>
      </c>
      <c r="O10" s="10">
        <v>190937.55615404109</v>
      </c>
    </row>
    <row r="11" spans="1:16" ht="24.95" customHeight="1">
      <c r="A11" s="23" t="s">
        <v>15</v>
      </c>
      <c r="B11" s="23"/>
      <c r="C11" s="11">
        <v>20575</v>
      </c>
      <c r="D11" s="6">
        <v>34857</v>
      </c>
      <c r="E11" s="6">
        <v>1175576</v>
      </c>
      <c r="F11" s="7">
        <v>42329</v>
      </c>
      <c r="G11" s="10">
        <v>183819.75767000002</v>
      </c>
      <c r="H11" s="10">
        <v>42020.506230681873</v>
      </c>
      <c r="I11" s="10">
        <f t="shared" si="0"/>
        <v>225840.26390068189</v>
      </c>
      <c r="J11" s="7">
        <v>126987</v>
      </c>
      <c r="K11" s="10">
        <v>388025.86576592264</v>
      </c>
      <c r="L11" s="10">
        <f t="shared" si="1"/>
        <v>515012.86576592264</v>
      </c>
      <c r="M11" s="10">
        <v>740853.12966660457</v>
      </c>
      <c r="N11" s="12">
        <v>633494</v>
      </c>
      <c r="O11" s="10">
        <v>107359.12966660457</v>
      </c>
    </row>
    <row r="12" spans="1:16" ht="24.95" customHeight="1">
      <c r="A12" s="23" t="s">
        <v>16</v>
      </c>
      <c r="B12" s="23"/>
      <c r="C12" s="11">
        <v>12791</v>
      </c>
      <c r="D12" s="6">
        <v>268609</v>
      </c>
      <c r="E12" s="6">
        <v>608453</v>
      </c>
      <c r="F12" s="7">
        <v>13331</v>
      </c>
      <c r="G12" s="10">
        <v>114276.47729560001</v>
      </c>
      <c r="H12" s="10">
        <v>323811.17589342821</v>
      </c>
      <c r="I12" s="10">
        <f t="shared" si="0"/>
        <v>438087.65318902821</v>
      </c>
      <c r="J12" s="7">
        <v>39993</v>
      </c>
      <c r="K12" s="10">
        <v>200833.89087806569</v>
      </c>
      <c r="L12" s="10">
        <f t="shared" si="1"/>
        <v>240826.89087806569</v>
      </c>
      <c r="M12" s="10">
        <v>678914.54406709387</v>
      </c>
      <c r="N12" s="12">
        <v>391349</v>
      </c>
      <c r="O12" s="10">
        <v>287565.54406709387</v>
      </c>
    </row>
    <row r="13" spans="1:16" ht="24.95" customHeight="1">
      <c r="A13" s="23" t="s">
        <v>17</v>
      </c>
      <c r="B13" s="23"/>
      <c r="C13" s="11">
        <v>19732</v>
      </c>
      <c r="D13" s="6">
        <v>28718</v>
      </c>
      <c r="E13" s="6">
        <v>1260565</v>
      </c>
      <c r="F13" s="7">
        <v>24091</v>
      </c>
      <c r="G13" s="10">
        <v>176288.28473120002</v>
      </c>
      <c r="H13" s="10">
        <v>34619.872563121382</v>
      </c>
      <c r="I13" s="10">
        <f t="shared" si="0"/>
        <v>210908.1572943214</v>
      </c>
      <c r="J13" s="7">
        <v>72273</v>
      </c>
      <c r="K13" s="10">
        <v>416078.43770136539</v>
      </c>
      <c r="L13" s="10">
        <f t="shared" si="1"/>
        <v>488351.43770136539</v>
      </c>
      <c r="M13" s="10">
        <v>699259.59499568678</v>
      </c>
      <c r="N13" s="12">
        <v>562969</v>
      </c>
      <c r="O13" s="10">
        <v>136290.59499568678</v>
      </c>
    </row>
    <row r="14" spans="1:16" ht="24.95" customHeight="1">
      <c r="A14" s="23" t="s">
        <v>18</v>
      </c>
      <c r="B14" s="23"/>
      <c r="C14" s="11">
        <v>27379</v>
      </c>
      <c r="D14" s="6">
        <v>83975</v>
      </c>
      <c r="E14" s="6">
        <v>1656342</v>
      </c>
      <c r="F14" s="7">
        <v>38219</v>
      </c>
      <c r="G14" s="10">
        <v>244607.58907640001</v>
      </c>
      <c r="H14" s="10">
        <v>101232.80863876725</v>
      </c>
      <c r="I14" s="10">
        <f t="shared" si="0"/>
        <v>345840.39771516726</v>
      </c>
      <c r="J14" s="7">
        <v>114657</v>
      </c>
      <c r="K14" s="10">
        <v>546713.72889073938</v>
      </c>
      <c r="L14" s="10">
        <f t="shared" si="1"/>
        <v>661370.72889073938</v>
      </c>
      <c r="M14" s="10">
        <v>1007211.1266059066</v>
      </c>
      <c r="N14" s="12">
        <v>793040</v>
      </c>
      <c r="O14" s="10">
        <v>214171.12660590664</v>
      </c>
    </row>
    <row r="15" spans="1:16" ht="24.95" customHeight="1">
      <c r="A15" s="23" t="s">
        <v>19</v>
      </c>
      <c r="B15" s="23"/>
      <c r="C15" s="11">
        <v>24545</v>
      </c>
      <c r="D15" s="6">
        <v>70536</v>
      </c>
      <c r="E15" s="6">
        <v>1594786.5</v>
      </c>
      <c r="F15" s="7">
        <v>27209</v>
      </c>
      <c r="G15" s="10">
        <v>219288.26012200001</v>
      </c>
      <c r="H15" s="10">
        <v>85031.942722763764</v>
      </c>
      <c r="I15" s="10">
        <f t="shared" si="0"/>
        <v>304320.20284476376</v>
      </c>
      <c r="J15" s="7">
        <v>81627</v>
      </c>
      <c r="K15" s="10">
        <v>526395.92197723128</v>
      </c>
      <c r="L15" s="10">
        <f t="shared" si="1"/>
        <v>608022.92197723128</v>
      </c>
      <c r="M15" s="10">
        <v>912343.12482199504</v>
      </c>
      <c r="N15" s="12">
        <v>811591</v>
      </c>
      <c r="O15" s="10">
        <v>100752.12482199504</v>
      </c>
    </row>
    <row r="16" spans="1:16" s="1" customFormat="1" ht="29.1" customHeight="1">
      <c r="A16" s="29" t="s">
        <v>20</v>
      </c>
      <c r="B16" s="30"/>
      <c r="C16" s="7">
        <v>210356</v>
      </c>
      <c r="D16" s="13">
        <f>SUM(D7:D15)</f>
        <v>1165611</v>
      </c>
      <c r="E16" s="13">
        <f>SUM(E7:E15)</f>
        <v>12724020.5</v>
      </c>
      <c r="F16" s="7">
        <f>SUM(F7:F15)</f>
        <v>327747</v>
      </c>
      <c r="G16" s="10">
        <v>1879348.1868496002</v>
      </c>
      <c r="H16" s="10">
        <v>1405157.1933342321</v>
      </c>
      <c r="I16" s="10">
        <f>SUM(I4:I15)</f>
        <v>4657005.3801838327</v>
      </c>
      <c r="J16" s="7">
        <v>983241</v>
      </c>
      <c r="K16" s="10">
        <v>4199855.2799103148</v>
      </c>
      <c r="L16" s="10">
        <f t="shared" si="1"/>
        <v>5183096.2799103148</v>
      </c>
      <c r="M16" s="10">
        <v>9840101.6600941475</v>
      </c>
      <c r="N16" s="7">
        <v>7921705</v>
      </c>
      <c r="O16" s="10">
        <v>1918396.6600941475</v>
      </c>
      <c r="P16" s="5"/>
    </row>
    <row r="17" spans="1:15" ht="60.95" customHeight="1">
      <c r="A17" s="14" t="s">
        <v>29</v>
      </c>
      <c r="B17" s="14"/>
      <c r="C17" s="14"/>
      <c r="D17" s="15"/>
      <c r="E17" s="15"/>
      <c r="F17" s="14"/>
      <c r="G17" s="14"/>
      <c r="H17" s="14"/>
      <c r="I17" s="14"/>
      <c r="J17" s="14"/>
      <c r="K17" s="14"/>
      <c r="L17" s="14"/>
      <c r="M17" s="14"/>
      <c r="N17" s="14"/>
      <c r="O17" s="14"/>
    </row>
  </sheetData>
  <mergeCells count="24">
    <mergeCell ref="A1:O1"/>
    <mergeCell ref="A15:B15"/>
    <mergeCell ref="A16:B16"/>
    <mergeCell ref="A7:B7"/>
    <mergeCell ref="A8:B8"/>
    <mergeCell ref="A9:B9"/>
    <mergeCell ref="D2:E2"/>
    <mergeCell ref="G2:I2"/>
    <mergeCell ref="A17:O17"/>
    <mergeCell ref="C2:C3"/>
    <mergeCell ref="F2:F3"/>
    <mergeCell ref="M2:M3"/>
    <mergeCell ref="N2:N3"/>
    <mergeCell ref="O2:O3"/>
    <mergeCell ref="A2:B3"/>
    <mergeCell ref="A10:B10"/>
    <mergeCell ref="A11:B11"/>
    <mergeCell ref="A12:B12"/>
    <mergeCell ref="A13:B13"/>
    <mergeCell ref="A14:B14"/>
    <mergeCell ref="A5:B5"/>
    <mergeCell ref="A6:B6"/>
    <mergeCell ref="J2:L2"/>
    <mergeCell ref="A4:B4"/>
  </mergeCells>
  <phoneticPr fontId="7" type="noConversion"/>
  <pageMargins left="0.25" right="0.25" top="0.75" bottom="0.75" header="0.29861111111111099" footer="0.298611111111110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陶海林</dc:creator>
  <cp:lastModifiedBy>李加群</cp:lastModifiedBy>
  <cp:lastPrinted>2022-08-22T00:57:04Z</cp:lastPrinted>
  <dcterms:created xsi:type="dcterms:W3CDTF">2022-05-12T06:51:05Z</dcterms:created>
  <dcterms:modified xsi:type="dcterms:W3CDTF">2022-08-22T03:24:32Z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CA73EB925B2946319EA5CDA7B37DF19F</vt:lpwstr>
  </property>
  <property fmtid="{D5CDD505-2E9C-101B-9397-08002B2CF9AE}" pid="3" name="KSOProductBuildVer">
    <vt:lpwstr>2052-11.1.0.11636</vt:lpwstr>
  </property>
</Properties>
</file>