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安全" sheetId="1" r:id="rId1"/>
    <sheet name="质量" sheetId="2" r:id="rId2"/>
    <sheet name="消防安全" sheetId="8" r:id="rId3"/>
    <sheet name="有限空间安全" sheetId="9" r:id="rId4"/>
    <sheet name="文明施工" sheetId="3" r:id="rId5"/>
    <sheet name="防汛安全" sheetId="6" r:id="rId6"/>
    <sheet name="监理单位" sheetId="10" r:id="rId7"/>
    <sheet name="其它" sheetId="11" r:id="rId8"/>
    <sheet name="总得分" sheetId="7" r:id="rId9"/>
    <sheet name="监理单位得分表" sheetId="13" r:id="rId10"/>
    <sheet name="3月份质量排查情况" sheetId="12" r:id="rId11"/>
    <sheet name="实名制" sheetId="5" state="hidden" r:id="rId12"/>
  </sheets>
  <calcPr calcId="144525"/>
</workbook>
</file>

<file path=xl/sharedStrings.xml><?xml version="1.0" encoding="utf-8"?>
<sst xmlns="http://schemas.openxmlformats.org/spreadsheetml/2006/main" count="1273" uniqueCount="317">
  <si>
    <t>附件1：县重点工程处“五一”节前安全大检查暨4月份专项督查考核安全隐患、整改、责任落实“三清单”整改台账</t>
  </si>
  <si>
    <t>序号</t>
  </si>
  <si>
    <t>项目名称</t>
  </si>
  <si>
    <t>安全隐患清单</t>
  </si>
  <si>
    <t>隐患整改清单</t>
  </si>
  <si>
    <t>责任落实清单</t>
  </si>
  <si>
    <t>整改落实情况</t>
  </si>
  <si>
    <t>得分</t>
  </si>
  <si>
    <t>加权分</t>
  </si>
  <si>
    <t>整改要求</t>
  </si>
  <si>
    <t>整改时限</t>
  </si>
  <si>
    <t>责任单位</t>
  </si>
  <si>
    <t>督促单位</t>
  </si>
  <si>
    <t>消防安全</t>
  </si>
  <si>
    <t>有限空间安全</t>
  </si>
  <si>
    <t>三项汇总</t>
  </si>
  <si>
    <t>三项平均</t>
  </si>
  <si>
    <t>晴川一品二期与立人路</t>
  </si>
  <si>
    <t>1。地库内集水坑无防护，照明不到位，通道有积水；2.现场临时用电设置不规范，箱体不合格，存在一定安全隐患；3.通道口排水沟无盖板，无防护；4.商铺楼梯无栏杆，无防护。</t>
  </si>
  <si>
    <t>对照问题完成整改</t>
  </si>
  <si>
    <t>7日内</t>
  </si>
  <si>
    <t>安徽信达建筑安装有限公司</t>
  </si>
  <si>
    <t>安徽远信工程项目管理有限公司</t>
  </si>
  <si>
    <t>整改未完成。</t>
  </si>
  <si>
    <t>繁华里小区</t>
  </si>
  <si>
    <t>1.施工现场室外附属施工缺安全标牌标识，部分井口未防护；2.地库集水井无防护，室外风井未防护；3.现场及地库内临时用电不规范；4.地库不锈钢加工作业无围栏防护、防火措施。</t>
  </si>
  <si>
    <t>贵州建工集团第四建筑工程有限责任公司</t>
  </si>
  <si>
    <t>六安市建工建设监理有限公司</t>
  </si>
  <si>
    <t>已按要求完成整改。</t>
  </si>
  <si>
    <t>兰亭新宇</t>
  </si>
  <si>
    <t>1.现场电工无检查记录，电线局部老化有损坏现象；2.油漆班组工人在高空作业时未采取防护措施（无安全带、安全帽）；3.钢化玻璃未装，没有采取有效防护措施；4.楼梯扶手固定不到位；5.生活区电线私拉乱接，违规使用大功率电器；6.东侧门面房楼梯靠窗边未做防护措施；7.道路检查井覆盖木板需增加加强措施，部分已损害；8.地库总配电箱四周未做防护，现场配电箱无巡查记录；9.地库外楼梯未作任何有效防护措施。</t>
  </si>
  <si>
    <t>山东寿光第一建筑有限公司</t>
  </si>
  <si>
    <t>白鸥观澜</t>
  </si>
  <si>
    <t>1.人货电梯重量限制器的重量不准；2.临边防护不到位（电梯井门、女儿墙和部分窗高度不足需加防护）；3.吊篮的配重块应锁死，安全绳端部应固定牢固；4.人货电梯接料平面应防护到位；5.临时用电个别二级箱接线不符合要求。</t>
  </si>
  <si>
    <t>广西建工第五建筑工程集团有限公司</t>
  </si>
  <si>
    <t>第3项整改未完成，其余项已按要求完成整改。（“回头看”督查结果）</t>
  </si>
  <si>
    <t>县中医药提升工程</t>
  </si>
  <si>
    <t>1.施工用电巡查不及时，箱体未接零；2.圆盘锯、角磨机等手持电工工具无防护；3.吊篮限位不足0.8米，螺栓无垫圈；4.大堂内架缺失剪刀撑；5.楼层窗玻璃损坏后未做防护处理；6.内电梯人员未见操作证件及规章操作牌、消防灭火器；7.室外吊篮放置在半空中未做到落地处理；8.施工现场临时用电比较混乱，电缆线未做到安全防护措施；9.生活区配备消防器材不足，用电线私拉乱接，宿舍内使用大功率电器。</t>
  </si>
  <si>
    <t>中国五冶集团有限公司</t>
  </si>
  <si>
    <t>晴川一品三期</t>
  </si>
  <si>
    <t>1.地库施工中排水沟无防护、无照明，存在一定安全隐患；2.物业用房外架部分防护不到位，连墙件缺少；3.现场部分配电箱接线不规范、无接地。</t>
  </si>
  <si>
    <t>成都建工第三建筑工程有限公司</t>
  </si>
  <si>
    <t>合肥市工程建设监理有限公司</t>
  </si>
  <si>
    <t>花溪园二期</t>
  </si>
  <si>
    <t>1.室外沟槽开挖需拉设警戒线；2.室内装饰工人在使用人字梯时需注意安全；3.二级电箱出入口堆物较多，不畅通；4.门厅干挂脚手架出入口上部无防落物措施。</t>
  </si>
  <si>
    <t>江苏省江建集团有限公司</t>
  </si>
  <si>
    <t>安徽恒信建设工程管理有限公司</t>
  </si>
  <si>
    <t>永丰五期一标段</t>
  </si>
  <si>
    <t>1.一处二级配电箱巡检记录不完善；2.4#、5#楼南北阳台及卧室立面防护缺失；3.部分外挂吊篮落地点积水；4.安全操作规程字体过小且内容不全面；5.安全绳空调飘板摩擦受力点未保护；6.地库内栏杆加工区、消防加工区未设围挡，加工区机械未接地，未做到三级配电二级保护，未设三级箱，电线电缆顺地拖拉、私拉乱接；7.干挂石材临时用电不规范、三级箱不符合要求;8.石材吊装点无防护、无警示标识；9.干挂石材临时外架抛撑设置不规范。</t>
  </si>
  <si>
    <t>安徽建宇建筑工程有限公司</t>
  </si>
  <si>
    <t>第2、3、6、9项整改未完成，其余项已按要求完成整改。（“回头看”督查结果）</t>
  </si>
  <si>
    <t>永丰五期二标段</t>
  </si>
  <si>
    <t xml:space="preserve">1.电梯立面不到位，楼梯（临时）防护高度不足，人货电梯入口两侧临边防护不到位；2.个别工人未正确佩戴安全帽。
</t>
  </si>
  <si>
    <t>安徽华瓴建工集团有限公司/安徽天翔建筑工程有限公司</t>
  </si>
  <si>
    <t>山东天柱建设监理咨询有限公司</t>
  </si>
  <si>
    <t>清溪园一标</t>
  </si>
  <si>
    <t>1.人货电梯平台两侧防护封堵不严；2.楼梯栏杆未安装，临时防护均已拆除；3.地库电梯井、集水井防护不规范；4.配电房配电系统图部分与配电框内标识不符，配电房内堆放杂物；5.3#、9#楼外架杂物较多，钢笆网部分缺失未固定；6.9#楼搅拌机配电箱放置在地上，未设重复接地；7.生活区食堂健康证明过期，开水器未重复接地。</t>
  </si>
  <si>
    <t>安徽省金宇建设集团有限公司/安徽六洲建设工程有限公司</t>
  </si>
  <si>
    <t>合肥工大建设监理有限责任公司</t>
  </si>
  <si>
    <t>清溪园二标</t>
  </si>
  <si>
    <t>1.搅拌机进料口门头高度不足；4#配电房抛撑设置不规范，屋面缺少临边防护；2.10#楼人货电梯驾驶室窗户用异物覆盖，15#楼人货电梯人证不一；3.10#楼人货电梯侧面部分无防护板，部分位置封堵不严；4.室内飘窗高度达不到安全高度，部分防护已拆除，电梯井立面防护部分拆除未恢复；5.人货电梯防护棚顶部缺少一道软防护且硬防护在上；6.部分外架连墙件设置数量不足；7.地库楼梯立面防护已拆除，集水井水平防护拆除未恢复，无立面防护；8.16#、17#楼阳台临边及连廊位置防护高度不足，部分电梯井防护被拆除；9.16#楼南侧一处圆盘锯配电箱与机械距离大于3米且无防护；10.现场发现一人未佩戴安全帽。</t>
  </si>
  <si>
    <t>成都建工第三建筑工程有限公司/安徽世德建筑工程有限公司</t>
  </si>
  <si>
    <t>舒城一中迁建</t>
  </si>
  <si>
    <t>1.屋面作业人员未正确佩戴安全带；2.屋面层低于900窗台无临时防护措施。</t>
  </si>
  <si>
    <t>安徽建工舒城金龙建设投资有限公司</t>
  </si>
  <si>
    <t>安徽科创工程项目管理有限公司</t>
  </si>
  <si>
    <t>县医院东区扩建</t>
  </si>
  <si>
    <t>1.楼梯防护不规范，缺失三道水平杆，稳定性差；2.外架距墙间距过大，不满足规范要求，未按照要求各层铺钢笆，缺失填芯杆；3.局部楼层外架上存在建筑垃圾，清理不及时；4.生活区用电存在私拉乱接现象；5.宿舍存在违规使用大功率电器现象；6.现场材料堆放，木材未做到防火措施，摆放灭火器材；7.现场配电箱巡查记录日期未更新。</t>
  </si>
  <si>
    <t>中安华力建设集团有限公司</t>
  </si>
  <si>
    <t>县委党校</t>
  </si>
  <si>
    <t>1.现场临时用电不规范；2.集水坑防护不到位；3.外挂吊篮部分限位不灵敏。</t>
  </si>
  <si>
    <t>舒城县第四建筑工程有限责任公司</t>
  </si>
  <si>
    <t>安徽省建设工程项目管理有限公司</t>
  </si>
  <si>
    <t>青墩小区</t>
  </si>
  <si>
    <t>1.脚手架钢笆缺失较多，外挑网垃圾多未清理，架体有悬浮钢管；2.上屋面楼梯平台临边防护缺失；3.电梯井立面防护不到位。</t>
  </si>
  <si>
    <t>桃溪农业科创中心</t>
  </si>
  <si>
    <t>1.楼梯转角平台洞口防护缺失，存在安全隐患；2.下沉高低差较大，缺少防护；3.现场楼内部分过道缺低压照明。</t>
  </si>
  <si>
    <t>千人桥高铁安置小区</t>
  </si>
  <si>
    <t>1.施工现场个别人员作业时未佩戴安全帽；2.吊篮螺栓没有垫片，钢丝绳线卡无保险措施，限位高度不足80cm，支撑有支于女儿墙现象；3.定型化防护螺栓固定不到位，临时防护不规范，有缺失现象，井口无防护措施；4.电箱检查无记录，电瓶三轮车电源不用时未关闭；5.生活区用电不规范砂石料未覆盖；6.外吊篮未落地，放置在半空中，存在安全隐患；7.楼层临边防护措施不到位，窗边、阳台、楼梯未做防护；8.现场搅拌机未做接地措施、未做防护措施；9.地库主电缆线放置在角铁上部，未做绝缘处理。</t>
  </si>
  <si>
    <t>安徽卓志建设工程有限公司/安徽万佛湖建设集团有限公司</t>
  </si>
  <si>
    <t>安徽同方工程咨询有限公司</t>
  </si>
  <si>
    <t>三馆一院</t>
  </si>
  <si>
    <t>1.现场塔吊无良好的通道，配电没有做到专线专用；2.现场用电不满足TN-S系统规范，各电箱不规范不合格；3.现场多处临边无防护，存在安全隐患；4.地库通道积水不通畅；5.履带吊审批表施工、监理单位未签字盖章；6.履带吊未配备信号工。</t>
  </si>
  <si>
    <t>中铁城建集团有限公司</t>
  </si>
  <si>
    <t>安徽至泽建设咨询有限公司</t>
  </si>
  <si>
    <t>第2、3项整改未完成，其余项已按要求完成整改。（“回头看”督查结果）</t>
  </si>
  <si>
    <t>城关二小纬二路校区</t>
  </si>
  <si>
    <t>1.楼梯临边窗玻璃未安装，无临时防护措施；2.电梯井防护不牢固，不符合要求；3.一闸多用，私接乱接，临电混乱；4.室内脚手架钢笆缺失；5.吊篮少一根安全绳。</t>
  </si>
  <si>
    <t>第二人民医院</t>
  </si>
  <si>
    <t>1.盘扣式外脚手架内侧大部分缺少横杆；2.外脚手地库内单排受力且立杆严重变形（需增设副立杆）；3.施工现场二三级箱混用，未做到“一箱一机、一闸一漏”；4.楼顶伸缩缝部位需增加盖板，防物体坠落；塔吊基础内存有积水、大灯电缆与塔身未进行绝缘处理；5.配电房进出线处挡板缺失；6.住院部大楼内一处消防器材加工处未设置标识标语，也未设置相应围挡。</t>
  </si>
  <si>
    <t>杭埠镇防洪工程</t>
  </si>
  <si>
    <t>/</t>
  </si>
  <si>
    <t>安徽水安建设集团股份有限公司</t>
  </si>
  <si>
    <t>安徽省水利水电工程建设监理中心</t>
  </si>
  <si>
    <t>杭埠河堤身防渗应急处理工程</t>
  </si>
  <si>
    <t>1.道路下穿，高速口处桥墩缺警示牌及反光贴；2.防洪堤施工段缺温馨提示牌、告示牌、警戒线、雨天防滑措施。</t>
  </si>
  <si>
    <t>安徽省禹顺水利工程管理有限公司</t>
  </si>
  <si>
    <t>三南路（周瑜大道—梅河路）</t>
  </si>
  <si>
    <t>1.围挡损坏未及时处理；2.警示标志不明显，个别有损坏；3.现场缺失五牌一图；4.道路未做到封闭管理，大门损坏，无值班房屋和人员。</t>
  </si>
  <si>
    <t>安徽省至泽建设咨询有限公司</t>
  </si>
  <si>
    <t>杭埠三条路（玉兰路、龙安路、创新大道）</t>
  </si>
  <si>
    <t>1.龙安路桥、创新大道桥临边防护不到位；2.临时用电不规范；3.雨水井覆盖不到位；4.路灯杆堆放在行车道上；5.桥梁变形缝未覆盖；6.办公区个别灭火器失效；7.生活区安全通道堆物较多；8.隐蔽工程验收监理单位无结论、无意见；9.缺少雨污水井盖复验报告。</t>
  </si>
  <si>
    <t>六安振力建设工程有限公司</t>
  </si>
  <si>
    <t>城南污水处理厂</t>
  </si>
  <si>
    <t>1.现场架体搭设不规范，无连墙件，剪刀撑设置不规范；2.现场配电不规范，不符合TN-S系统要求，配电房设置不规范；3.现场基坑防护不到位，开挖没有达到放坡要求；4.现场有几名瓦工人员年龄较大，建议退场。</t>
  </si>
  <si>
    <t>安徽必胜工程建设有限公司</t>
  </si>
  <si>
    <t>附件2：县重点工程处“五一”节前安全大检查暨4月份专项督查考核质量问题、整改、责任落实“三清单”整改台账</t>
  </si>
  <si>
    <t>质量隐患清单</t>
  </si>
  <si>
    <t>1.地库顶部防霉涂料不平，部分阴阳角不顺直；2.局部路基水稳级配及压实度不满足要求；3.部分乔木、灌木、球类植物，草坪不同程度存在枯死现象。</t>
  </si>
  <si>
    <t>第1项整改未完成，其余项已按要求完成整改。</t>
  </si>
  <si>
    <t>1.室外工程检查井、污水井外侧未做粉刷；</t>
  </si>
  <si>
    <t>1.3号楼楼梯间局部渗水，楼梯间局部钢丝网长度不足。</t>
  </si>
  <si>
    <t>第6项整改未完成，其余项已按要求完成整改。（“回头看”督查结果）</t>
  </si>
  <si>
    <t>1.室外工程管道未做包沙处理；2.局部屋面有渗漏现象；3.外墙保温一体板平整度差，粘接率未达到规范要求；4.保温一体板施工未组织专家论证及各项检测不全，需送检。</t>
  </si>
  <si>
    <t>1.墙体修补不到位；2.公共部位阴角不顺直；3.部分卫生间防水涂抹不均匀；</t>
  </si>
  <si>
    <t>1.卫生间污水管套管防水需处理；2.太阳能冷热水管居客厅中，影响使用功能；</t>
  </si>
  <si>
    <t>1.雨水管道固定点间距大于规范要求。</t>
  </si>
  <si>
    <t>1.8#南阳台保温漏做，交接处未用钢丝网补强。</t>
  </si>
  <si>
    <t>1.地库墙体砌筑工艺粗糙，灰缝不饱满，存在通缝现象，墙体顶部与结构层未预留砌体沉降缝；2.人货电梯口、窗台压顶未通长设置。</t>
  </si>
  <si>
    <t>1.16#楼17、18层砌体水平与竖向灰缝不饱满，缝宽不符合要求；2.16#楼楼梯17层通往18层接茬位置见明显裂纹。</t>
  </si>
  <si>
    <t>1.屋面漏水现象严重，多处出现且致使粉刷层注水脱落；2.上人屋面防水保护层未做。</t>
  </si>
  <si>
    <t>1.墙体高度大于4米未设置圈梁及消防箱垛小于24cm未设置构造柱；2.楼层洞口上部尺寸大于30公分未设置过梁；3.局部墙体未设置拉结筋；4.外墙保温托架未按规范要求打膨胀螺栓，发现用射钉。</t>
  </si>
  <si>
    <t>1.构造柱板筋上端部未有效连接，压顶钢筋未正确放置；2.屋面存在渗水现象；3.墙体砌筑抹面粗糙，阴阳角不顺直，空间尺寸未标识；4.2202客厅顶板不平整；5.屋面防水上翻高度不足。</t>
  </si>
  <si>
    <t>1.楼层板面存在结构裂缝；2.过梁存在断裂现象，过人孔门头过梁两段搭接长度不足；3.保温网格布窗边上翻长度不足。</t>
  </si>
  <si>
    <t>1.室外检查井、污水井外侧未做粉刷处理，发现局部井部下部未浇筑混凝土垫层，雨水管道回填不规范，砌块较多；2.围墙基础钢筋绑扎放置在泥土上未做混凝土垫层处理；3.屋面外墙发现局部有渗漏现象。</t>
  </si>
  <si>
    <t>1.二次结构砼浇筑后出现蜂窝麻面，局部有漏筋现象；2.墙体部分灰缝不饱满。</t>
  </si>
  <si>
    <t>第2项整改未完成，其余项已按要求完成整改。（“回头看”督查结果）</t>
  </si>
  <si>
    <t>1.办公楼层面渗水严重，屋面保护层开裂，起砂；2.内粉平面度阴阳角顺直度粉刷质量较差。</t>
  </si>
  <si>
    <t>1.现场砌体工艺较差，水平竖向灰缝不匀，通缝较多。</t>
  </si>
  <si>
    <t>1.局部道路基层沉降导致沥青混凝土面层竖向开裂。</t>
  </si>
  <si>
    <t xml:space="preserve">1.局部锁块开裂（锁块养护天数不足）。
</t>
  </si>
  <si>
    <t>1.局部平石损坏，在施工中需挑出；2.主车道局部砼靠背刚度不足。</t>
  </si>
  <si>
    <t>1.填充墙砌体假缝较多，公共部位钢丝网为满挂，构造柱成型质量较差，多处有裂隙。</t>
  </si>
  <si>
    <t>附件3：县重点工程处2023年4月份消防安全问题整改清单</t>
  </si>
  <si>
    <t>现场检查问题</t>
  </si>
  <si>
    <t>整改回复情况</t>
  </si>
  <si>
    <t>1.地库内防火措施不到位，无灭火器材。</t>
  </si>
  <si>
    <t>1.动火作业审批不规范，盖的是项目资料章；2.无防火技术方案，未做相关培训及交底工作。</t>
  </si>
  <si>
    <t>1.无近期消防检查记录。</t>
  </si>
  <si>
    <t>1.地库内无防火措施，灭火器失效；2.生活区防火措施不到位，有较大安全隐患。</t>
  </si>
  <si>
    <t>1.无专人管理消防器材。</t>
  </si>
  <si>
    <t>1.动火作业区消防设施不足。</t>
  </si>
  <si>
    <t>1.无专人监护及动火证；2.教育培训，技术交底未完全落实。</t>
  </si>
  <si>
    <t>1.施工现场环形通道部分不畅通，不满足消防应急使用；2.消防技术方案缺少审批；3.消防教育培训、交底、检查无相关影像资料。</t>
  </si>
  <si>
    <t>1.消防安全管理制度不完善，无防火技术方案，无应急预案。</t>
  </si>
  <si>
    <t>1.无专人监护及动火证。</t>
  </si>
  <si>
    <t>1.动火作业未有专人监护、未持证上岗；2.消防通道不畅通。</t>
  </si>
  <si>
    <t>1.动火作业不规范；2.消防通道不畅通。</t>
  </si>
  <si>
    <t>1.消防安全资料未做，缺少相关方案、制度、规程等。</t>
  </si>
  <si>
    <t>1.方案等资料未见。</t>
  </si>
  <si>
    <t>1.方案等资料未见。备注：与杭埠防洪工程是同一家施工单位。</t>
  </si>
  <si>
    <t>1.消防器材配备不到位。</t>
  </si>
  <si>
    <t>1.现场无防火措施，作业区无防火设施设备。</t>
  </si>
  <si>
    <t>附件4：县重点工程处2023年4月份有限空间安全问题整改清单</t>
  </si>
  <si>
    <t>1.有限空间资料不全，现场措施不到位。</t>
  </si>
  <si>
    <t>1地库无受限空间标牌标识，无出口指示标识；2.无风险辨识台账，有方案无审批制度；3.未开展人员培训；4.无应急预案，未开展应急演练。</t>
  </si>
  <si>
    <t>1.无有限空间安全管理制度和安全操作规程；2.有限空间作业场所无安全警示标志；3、有限空间作业人员无培训。</t>
  </si>
  <si>
    <t>1.有限空间作业场所风险辨识不到位。</t>
  </si>
  <si>
    <t xml:space="preserve">1.地库受限空间标牌标识未悬挂在醒目位置，地库内无出口指示；2.地库堆放材料杂乱，人员出入不畅；3.有限空间作业缺少审批制度。
</t>
  </si>
  <si>
    <t>1.制度不完善；2.防护用品不全；3.有限空间警示不明显；4.未制定应急预案。</t>
  </si>
  <si>
    <t>1.地库入口无受限空间标牌标识；2.地库照明部分未使用低压照明，低压灯带设置数量不足；3.有限空间相关制度未盖公司章，有方案但未审批。</t>
  </si>
  <si>
    <t>1.地库内有受限空间安全标识，但未安装出口指示；2.有限空间安全管理制度不完善，无风险辨识台账；3.有限空间作业人员培训未开展。</t>
  </si>
  <si>
    <t>1.制度不完善；2.未建立有限空间台账；3.有限空间警示不明显。</t>
  </si>
  <si>
    <t>1.地库未做通风措施。</t>
  </si>
  <si>
    <t>1、未进行有限空间风险辨识；2.有限空间作业人员未培训；3.防护用品不足。</t>
  </si>
  <si>
    <t>1.制度不完善；2.防护用品不全；3.未进行应急演练。</t>
  </si>
  <si>
    <t>1.制度不完善；2.未建立有限空间台账；3.防护用品不全；4.有限空间警示不明显。</t>
  </si>
  <si>
    <t>1.有限空间无标识、无通道。</t>
  </si>
  <si>
    <t>1.有限空间资料未做，缺少相关方案、制度、规程等;2.地库无受限空间标牌、标识；3.地库已暂停施工，各出入口未封闭。</t>
  </si>
  <si>
    <t>1.现场未见有限空间作业场所安全警示标志。</t>
  </si>
  <si>
    <t>附件5：县重点工程处2023年4月份文明施工问题整改清单</t>
  </si>
  <si>
    <t>1.文明措施费用台账、检查台账滞后。</t>
  </si>
  <si>
    <t>1.未召开文明施工大气污染防治专题会；2.文明措施费台账虽建立但未及时更新；3.未建立噪声污染防治检查台账；4.现场物料堆放杂乱。</t>
  </si>
  <si>
    <t>1.现场建筑垃圾未覆盖；2.部分裸土未覆盖。</t>
  </si>
  <si>
    <t>1.未召开文明施工大气污染防治专题会；2.噪声污染防治检查台账不详细；3.现场材料堆放杂乱。</t>
  </si>
  <si>
    <t>第3项整改未完成，其余项已按要求完成整改</t>
  </si>
  <si>
    <t xml:space="preserve">1.文明施工费台账不详细；2.部分落实七个百分百。
</t>
  </si>
  <si>
    <t>1.现场部分砂堆未覆盖。</t>
  </si>
  <si>
    <t>1.现场部分物料堆放杂乱，道路有泥沙污染，砂堆未覆盖；2.未建立大气污染、噪声污染防治检查台账，闭环整改台账。</t>
  </si>
  <si>
    <t>1.部分落实七个百分百；2.大气污染台账不详细.</t>
  </si>
  <si>
    <t>1.现场物料堆放、裸土覆盖不到位。</t>
  </si>
  <si>
    <t>1.部分落实七个百分百；2.大气污染台账不详细。</t>
  </si>
  <si>
    <t>1.未召开文明施工大气污染防治专题会；2.未建立大气污染、噪声污染防治检查台账，闭环整改台账；3.部分道路未硬化。</t>
  </si>
  <si>
    <t xml:space="preserve"> </t>
  </si>
  <si>
    <t>1.施工面及时做好扬尘工作。</t>
  </si>
  <si>
    <t>1.现场裸土覆盖缺失严重，扬尘治理较差。</t>
  </si>
  <si>
    <t>1.整改台账建立不详细。</t>
  </si>
  <si>
    <t>1.施工现场土方覆盖不到位，车辆冲洗不到位。</t>
  </si>
  <si>
    <t>附件6：县重点工程处2023年4月份防汛安全问题整改清单</t>
  </si>
  <si>
    <t>1.应急救援物资不足；2.现场排水管网不畅通。</t>
  </si>
  <si>
    <t>1.防汛应急救援人员不足。</t>
  </si>
  <si>
    <t>1.未见基坑边坡巡查记录；2.基坑边坡存在开裂、渗水现象；3.基坑排水不及时。</t>
  </si>
  <si>
    <t>1.临时设施、围挡需做加固处理。</t>
  </si>
  <si>
    <t>1.无防汛器材。</t>
  </si>
  <si>
    <t>1.防汛物资未建立台账。</t>
  </si>
  <si>
    <t xml:space="preserve">1.救援队伍人数不足；2.物资不齐全；
3.现场有积水。
</t>
  </si>
  <si>
    <t>1.塔吊基础存在积水。</t>
  </si>
  <si>
    <t>1.救援队伍人数不足；2.物资不齐全；3.现场有积水。</t>
  </si>
  <si>
    <t>1.地库入口处未做防汛措施，沙袋及挡水板。</t>
  </si>
  <si>
    <t>1.救援队伍人数不足；2.物资不齐全；
3.现场有积水。</t>
  </si>
  <si>
    <t>1.地库下口处坡道未做预案，无沙袋包及挡水板排水措施。</t>
  </si>
  <si>
    <t>1.现场排水管网不畅通。</t>
  </si>
  <si>
    <t>1.防汛应急救援队伍不足30人。</t>
  </si>
  <si>
    <t>1.现场防汛安全措施不到位。</t>
  </si>
  <si>
    <t>附件7：县重点工程处2023年4月份监理单位问题整改清单</t>
  </si>
  <si>
    <t>企业名称</t>
  </si>
  <si>
    <t>1.专监与合同人员不一致；2.工期控制不到位。</t>
  </si>
  <si>
    <t>1.人员考勤已申请住建、人社系统解除；2.隐蔽工程验收记录中，对合同外增加工程量未及时测量确认；3.附属工程和平行检验资料型材、真石漆等收集不齐；4.监理通知单及回复资料收集不齐；5.旁站记录未及时更新。</t>
  </si>
  <si>
    <t>1.近两期例会记录2022.9.30和2023.3.13，频率过少；2.部分审批表未签署明确意见；3.未见2023年检查记录；4.最近一份监理通知单为2022.10.18，部分整改回复未签署明确意见；5.投标人员共10名，任命文件中只有总监和徐明为合同人员，其余人员实际已调整。</t>
  </si>
  <si>
    <t>1.人员配备：投标文件7人，公司任命7人，但只有总监1人相符，其余6人不相符，且未走变更程序；2.驻地建设：无企业标牌和监理抽检检查表；3.无分包单位资格报审文件资料。</t>
  </si>
  <si>
    <t>1.合同监理人员共5人除总监未变更，其余人员实际已变更；2.只有专监例会记录，工程款支付资料监理部未存。</t>
  </si>
  <si>
    <t>1.总监不在岗;2.未定期召开监理例会；3.缺少近期检查记录；4.缺少近期联系单。</t>
  </si>
  <si>
    <t>1.投标文件7人，公司任命4人与投标文件一致；2.无企业标牌，监理组织机构图、进度计划横道图等；3.无重大危险源检查记录及台账。</t>
  </si>
  <si>
    <t>1.监理资料中缺少材料检测复试台账，重大危险源检查台账工程款支付记录、监理合同等；2.监理机构缺企业标牌、形象进度柱状图、监理抽检情况；3.总监考勤天数少于22天，其他监理人员较合同少一人未办理审批手续。</t>
  </si>
  <si>
    <t>1.更换总监；2.部分资料未涉及扣除。</t>
  </si>
  <si>
    <t>1.监理人员有2名专业监理不在岗，未完成变更审批，总监考勤不足22天。</t>
  </si>
  <si>
    <t>1.工期控制未达到进度要求；2.未建立重大危险源检查记录及台账。</t>
  </si>
  <si>
    <t>1.未编制实施细则。</t>
  </si>
  <si>
    <t>1.总监未更换，其他人员实际已更换，投标人员共13人；2.重大危险源检查记录及台账只记录到2022年10月份。</t>
  </si>
  <si>
    <t>1.专监不在岗或与合同不一致；2.工期控制不到位。</t>
  </si>
  <si>
    <t>1.专监未到岗；2.部分项目未涉及；3.扬尘通报一次。</t>
  </si>
  <si>
    <t>1.验收问题未发现就报验；2.工程预算审核未严格把关；3.部分项目未涉及。</t>
  </si>
  <si>
    <t>1.投标共8人，总监为李志强，3月份完成总监变更，变更为张大伟，未见李志强考勤记录，变更后总监张大伟3、4月考勤天数为达到22天；2.除总监变更外，其余人员未变更，但实际已调整，总监李志强2022年12月后因病未到岗；3.部分监理细则未审批，台账只登记送检情况，检测结果未登记；4.旁站记录只见2022年的，未见2023年。</t>
  </si>
  <si>
    <t>1.旁站记录签字手续不完善。</t>
  </si>
  <si>
    <t>1.监理人员变更；2.未编制实施细则；3.重要工序施工人员未实名登记。</t>
  </si>
  <si>
    <t>1.旁站记录中未反映桥梁板吊装施工（关键工序)。</t>
  </si>
  <si>
    <t>1.监理人员配备不足，投标文件规定19人，现场仅有9人。总监及监理人员建设单位同意变更8人;2.驻地建设：监理机构仅悬挂企业标牌，无组织机构图、工程进度计划横道图等;3.文件资料缺重大危险源检查记录及台账。</t>
  </si>
  <si>
    <t>1.人员未调整，合同中3人，实际是3人，除总监外，其余人员实际已调整；2.2022年9月例会后处于停工状态，项目部未见设计交底和图纸会审会议纪要。</t>
  </si>
  <si>
    <t>1.无驻地建设相关标牌、组织机构图、横道图等;2.投标文件16人，公司文件6人，只有总监一人相符，其余5人不相符且未走变更程序.</t>
  </si>
  <si>
    <t>1.总监签字疑似代签，部分专监与合同不符；2.工程工期控制不到位。</t>
  </si>
  <si>
    <t>附件8：县重点工程处2023年4月份其它问题整改清单</t>
  </si>
  <si>
    <t>1.屋面透气孔管损坏严重，切缝防水卷材未上翻；2.通往屋面门无闭门器，门无插栓；3.S2商铺东面墙体平整度较差；4.非机动车坡道口立柱螺栓较少；5.路面沥青离析较严重，压实度较差。</t>
  </si>
  <si>
    <t>1.地库局部渗水需处理；2.地库出入口雨棚预埋板与方管焊接部位锈蚀严重；3.商业位置干挂石材封胶不均匀，局部开裂脱落；4.商业用房少量几处真石漆开裂脱落；5.防水卷材上部未进行收口。</t>
  </si>
  <si>
    <t>第1、2项整改未完成，其余项已按要求完成整改。</t>
  </si>
  <si>
    <t>1.屋面、地库发现局部有渗漏现象；2.楼梯栏杆扶手下部需采取加固措施，目前下部仅有1个螺栓；3.楼层过道墙面瓷砖粘贴空鼓多且未做处理。</t>
  </si>
  <si>
    <t>1.3号楼窗发泡剂局部未到位；2.地下室局部（外墙）渗水；3.个别窗安装拉接点不满足规范要求、屋面窗横档固定不牢；4.屋面局部收口高度不满足规范要求；5.楼梯风井处风管安装高度不满足要求。</t>
  </si>
  <si>
    <t>1.装饰地砖存在局部空鼓现象；2.铝合金窗固定片不符合要求，砖墙不得用射钉；3.消防套管未防锈处理；4.窗防护栏杆端头未做固定处理；5.保温一体板、岩棉带均未做燃烧性能检测，住院部窗户未做检测，干挂密封胶未做检测；6.内装干挂石材锚板与主龙骨连接不规范，随意性大；7.内装干挂石材龙骨、结构胶、密封胶、锚板未见检测报告，外墙保温未见拉拔报告，屋面砖卧铺砂浆厚度不足。</t>
  </si>
  <si>
    <t>1.管道部位腻子观感较差。</t>
  </si>
  <si>
    <t>1.窗台高度不够;2.局部（门面房）窗发泡剂不到位;3.机房防火门门槛未灌浆。</t>
  </si>
  <si>
    <t>1.窗框固定片少数松动；2.地库版面发泡混凝土损坏严重；3.采光井防水卷材上部收口粗糙，有开口现象。</t>
  </si>
  <si>
    <t>1.脚手架立杆穿飘窗板未采取套管保护措施；2.层面部分砖砌体未使用混凝土压顶，防水卷材未使用金属压条；3.部分地库顶板渗水；4.8#外墙螺杆孔未封堵；5.部分构造柱插筋松动，存在安全隐患。</t>
  </si>
  <si>
    <t>1.保温岩棉板浸泡在水中，未做到下垫上盖；2.室外雨水管道未按规范设置缓冲弯；3.地库内搅拌砂浆无配合比标识，无计量称重器材；4.地库墙体砌筑结构与砌体交接处未挂网已粉刷；5.铝合金窗固定片数量设置不足；6.地库墙长大于规范要求未设置构造柱，一层挡墙顶部未压顶。</t>
  </si>
  <si>
    <t>1.部分室内及公共部位粉刷漏网；2.雨水立管未按规范要求设置缓冲弯；3.地下室顶板部分存在渗水现象。</t>
  </si>
  <si>
    <t>1.个别窗框固定片外露未处理；2.西南楼梯堡梁与墙之间有水平裂缝。</t>
  </si>
  <si>
    <t>1.地库顶防水卷材上翻高度未满足规范要求，高度过低。</t>
  </si>
  <si>
    <t>1.幕墙龙骨部分部位未采用点焊；2.龙骨存在未做防锈的现象；3.桥架螺母全部是单螺母。</t>
  </si>
  <si>
    <t>1.部分窗固定片露明；2.部分阳台给水管不垂直。</t>
  </si>
  <si>
    <t>1.屋面楼梯踏步分配不均匀，未达到规范要求；2.外立面外架连墙件洞口未按要求用混凝土封堵；3.屋面不锈钢栏杆下部加固不牢固。</t>
  </si>
  <si>
    <t>1.吊顶龙骨螺杆间距较大，部分末端缺少支点；2.龙骨焊接后，防锈措施不及时。</t>
  </si>
  <si>
    <t>1.伸缩缝铁皮防水安装不规范；2.公共蹲便器高度实测22-22.9，需复核施工要求。</t>
  </si>
  <si>
    <t>1.施工单位应按图纸、清单特征描述，对现场已到排水板加强质量控制，进场排水板质量疑似不达标。</t>
  </si>
  <si>
    <t>1.个别区域路基积水；2.道路检测需按规范要求完善路基平整的检测。</t>
  </si>
  <si>
    <t>附件9：</t>
  </si>
  <si>
    <t>房建项目总得分表</t>
  </si>
  <si>
    <t>安全
（15%）</t>
  </si>
  <si>
    <t>质量
（15%）</t>
  </si>
  <si>
    <t>文明施工
（10%）</t>
  </si>
  <si>
    <t>防汛安全
（4%）</t>
  </si>
  <si>
    <t>其它
（15%）</t>
  </si>
  <si>
    <t>加权总得分</t>
  </si>
  <si>
    <t>市政及水利项目总得分</t>
  </si>
  <si>
    <t>备注;1.安全总得分=（安全+消防安全+有限空间安全）/3*15%;
2.质量总得分=质量*15%;
3.文明施工总得分=文明施工*10%；
4.防汛安全总得分=防汛安全*4%；
5.其它项得分=其它*15%。</t>
  </si>
  <si>
    <t>附件10：监理单位总得分表</t>
  </si>
  <si>
    <t>附件11：3月份质量排查问题清单</t>
  </si>
  <si>
    <t>施工单位</t>
  </si>
  <si>
    <t>监理单位</t>
  </si>
  <si>
    <t>1.材料检测复试不规范、不及时；2.岩棉带保温未做保温拉拔，实体拉拔不具有代表性；3.内外粉玻纤网未见检测报告；4.未见保温一体板锚钉、粘结砂浆检测报告；5.未见无机洁净板、墙地砖、铝板、直面石膏板、轻质复合墙板、检测报告；6.未见干挂石材、结构胶、角码、石材连接件复验报告；7.未见内装石材干挂相关检测报告，未见电线复验报告；8.门诊大厅石材干挂工艺与原图不一致，新变更图纸未进行审图；9.干挂次龙骨未设置伸缩缝；10.材料品牌确认单未全面使用，签字盖章不全，样品室不规范；11.工程变更审批不及时，楼梯、楼梯窗栏杆变更建设单位未确认，现场已施工。</t>
  </si>
  <si>
    <t>1.材料检测报告未及时领取，真石漆、门窗等未完成材料品牌确认单；2.分部验收、节能专项验收记录签字盖章不全。</t>
  </si>
  <si>
    <t>1.未建立样品室，材料封样不到位；2.真石漆、地砖等品牌确认未进行书面确认；3.保温材料检测报告中型号与实际不一致；4。铝合金窗框厚度为60mm，与招标文件80mm不一致。</t>
  </si>
  <si>
    <t>1.未建立样品存放室，材料样品封样不到位；2.真石漆等品牌确认未进行书面确认；3.未建立样板间，样板引路未实施。</t>
  </si>
  <si>
    <t>1.未建立材料样品室；2.样品确认程序不规范，未形成书面确认单；3.材料进场台账登记不及时；4.5#、6#、7#楼铝合金窗框标准不符合设计要求，设计要求为90系列，现场安装为60系列。</t>
  </si>
  <si>
    <t>1.材料品牌选定程序不规范，缺少书面确认单；2.样品室未真正启用，样品未封样确认，留样室流于形式，材料样品与现场不一致；3.检验复试范围不随机，保温检测验收未组织，外架已拆除，不能保证随机性。</t>
  </si>
  <si>
    <t>1.材料品牌确认须履行确认程序；2.工程变更应先审批后实施。</t>
  </si>
  <si>
    <t>1.材料品牌确认程序不规范不及时，卫生洁具、灯具、专业照明灯具等品牌未确定，智能化主材、设备未确定，未能形成正式的品牌确认单；空调品牌、智能化品牌参数未经使用单位确认，未见样品确认单；2.部分材料型号变更程序不完善，如110系列铝合金窗，实际使用的为90系列，变更手续未完成。</t>
  </si>
  <si>
    <t>1.分部验收、专项验收组织不及时，主体结构施工即将完成，基础分部验收未组织；2.材料品牌型号确认程序不符合要求，未形成“品牌确认单”，需建设、监理、施工、设计等单位共同确认；3.样板引路实施不力，装饰样板间、样板区暂未建立。</t>
  </si>
  <si>
    <t>1.未建立材料样品室，材料品牌未建立品牌确认单；2.质量标化样板间未建立设置完成。</t>
  </si>
  <si>
    <t>6月份关键岗位人员在岗及实名制考勤情况统计表</t>
  </si>
  <si>
    <t>项目经理</t>
  </si>
  <si>
    <t>技术负责人</t>
  </si>
  <si>
    <t>安全负责人</t>
  </si>
  <si>
    <t>总监</t>
  </si>
  <si>
    <t>说明</t>
  </si>
  <si>
    <t>是否在岗履职</t>
  </si>
  <si>
    <t>系统考勤情况</t>
  </si>
  <si>
    <t>是</t>
  </si>
  <si>
    <t>三沟二期</t>
  </si>
  <si>
    <t>否</t>
  </si>
  <si>
    <t>6月17日以后为脱机状态</t>
  </si>
  <si>
    <t>项目经理未打卡，总监未录入</t>
  </si>
  <si>
    <t>永安二期</t>
  </si>
  <si>
    <t>总监未录入</t>
  </si>
  <si>
    <t>双溪人家</t>
  </si>
  <si>
    <t>项目经理、总监未录入</t>
  </si>
  <si>
    <t>未装考勤机、项目经理、总监参加人社、住建打卡</t>
  </si>
  <si>
    <t>北隅六期</t>
  </si>
  <si>
    <t>4月份以来为脱机状态</t>
  </si>
  <si>
    <t>沙埂家园四期及晓天路</t>
  </si>
  <si>
    <t>城关三小陶因路校区及附属幼儿园</t>
  </si>
  <si>
    <t>项目经理未录入、总监录入未打卡</t>
  </si>
  <si>
    <t>未安装考勤机</t>
  </si>
  <si>
    <t>杭埠消防站</t>
  </si>
  <si>
    <t>县地震台</t>
  </si>
  <si>
    <t>未装考勤机</t>
  </si>
  <si>
    <t>县二院整改体搬迁工程</t>
  </si>
  <si>
    <t>七门堰路滨河路</t>
  </si>
  <si>
    <t>七星区域环境综合整治（龙眠公园）</t>
  </si>
  <si>
    <t>春秋路（南溪路-七门堰路）改造</t>
  </si>
  <si>
    <t>六连游园人防工程</t>
  </si>
  <si>
    <t>春秋北路（周瑜大道—桃溪支渠）改造</t>
  </si>
  <si>
    <t>录入未打卡</t>
  </si>
  <si>
    <t>城南四条路（城南路、龙河路、阙店路、仁峰路）</t>
  </si>
  <si>
    <t>席地园社区公园</t>
  </si>
  <si>
    <t>城东排涝</t>
  </si>
  <si>
    <t>龙潭北路改造</t>
  </si>
  <si>
    <t>古城北路改造</t>
  </si>
  <si>
    <t>城南排涝工程</t>
  </si>
  <si>
    <t>说明：此考勤统计是我处安装的关键岗位人员实名制考勤记录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</si>
</sst>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40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indexed="8"/>
      <name val="仿宋"/>
      <charset val="134"/>
    </font>
    <font>
      <b/>
      <sz val="11"/>
      <color theme="1"/>
      <name val="宋体"/>
      <charset val="134"/>
      <scheme val="minor"/>
    </font>
    <font>
      <sz val="12"/>
      <color indexed="8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2"/>
      <color theme="1"/>
      <name val="方正小标宋简体"/>
      <charset val="134"/>
    </font>
    <font>
      <sz val="18"/>
      <color indexed="8"/>
      <name val="方正小标宋简体"/>
      <charset val="134"/>
    </font>
    <font>
      <sz val="20"/>
      <color indexed="8"/>
      <name val="宋体"/>
      <charset val="134"/>
    </font>
    <font>
      <sz val="14"/>
      <color indexed="8"/>
      <name val="仿宋"/>
      <charset val="134"/>
    </font>
    <font>
      <b/>
      <sz val="11"/>
      <color indexed="8"/>
      <name val="仿宋"/>
      <charset val="134"/>
    </font>
    <font>
      <sz val="12"/>
      <color theme="1"/>
      <name val="仿宋"/>
      <charset val="134"/>
    </font>
    <font>
      <sz val="16"/>
      <color theme="1"/>
      <name val="方正小标宋简体"/>
      <charset val="134"/>
    </font>
    <font>
      <sz val="11"/>
      <name val="宋体"/>
      <charset val="134"/>
      <scheme val="minor"/>
    </font>
    <font>
      <sz val="16"/>
      <color rgb="FF000000"/>
      <name val="方正小标宋简体"/>
      <charset val="134"/>
    </font>
    <font>
      <b/>
      <sz val="12"/>
      <color theme="1"/>
      <name val="仿宋"/>
      <charset val="134"/>
    </font>
    <font>
      <sz val="16"/>
      <name val="方正小标宋简体"/>
      <charset val="134"/>
    </font>
    <font>
      <sz val="12"/>
      <name val="宋体"/>
      <charset val="134"/>
    </font>
    <font>
      <sz val="14"/>
      <color rgb="FF000000"/>
      <name val="仿宋"/>
      <charset val="134"/>
    </font>
    <font>
      <sz val="16"/>
      <color indexed="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1" borderId="10" applyNumberFormat="0" applyAlignment="0" applyProtection="0">
      <alignment vertical="center"/>
    </xf>
    <xf numFmtId="0" fontId="34" fillId="11" borderId="6" applyNumberFormat="0" applyAlignment="0" applyProtection="0">
      <alignment vertical="center"/>
    </xf>
    <xf numFmtId="0" fontId="35" fillId="12" borderId="11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1" fontId="7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31" fontId="10" fillId="0" borderId="0" xfId="0" applyNumberFormat="1" applyFont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31" fontId="19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31" fontId="19" fillId="0" borderId="0" xfId="0" applyNumberFormat="1" applyFont="1" applyAlignment="1">
      <alignment horizontal="right" vertical="center" wrapText="1"/>
    </xf>
    <xf numFmtId="31" fontId="19" fillId="0" borderId="0" xfId="0" applyNumberFormat="1" applyFont="1" applyFill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31" fontId="10" fillId="0" borderId="0" xfId="0" applyNumberFormat="1" applyFont="1" applyFill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 wrapText="1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31" fontId="10" fillId="0" borderId="0" xfId="0" applyNumberFormat="1" applyFont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31" fontId="10" fillId="0" borderId="0" xfId="0" applyNumberFormat="1" applyFont="1" applyFill="1" applyAlignment="1" applyProtection="1">
      <alignment horizontal="right" vertical="center" wrapText="1"/>
      <protection locked="0"/>
    </xf>
    <xf numFmtId="176" fontId="0" fillId="0" borderId="0" xfId="0" applyNumberFormat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2"/>
  <sheetViews>
    <sheetView tabSelected="1" view="pageBreakPreview" zoomScale="120" zoomScaleNormal="100" workbookViewId="0">
      <pane ySplit="4" topLeftCell="A5" activePane="bottomLeft" state="frozen"/>
      <selection/>
      <selection pane="bottomLeft" activeCell="J6" sqref="J6"/>
    </sheetView>
  </sheetViews>
  <sheetFormatPr defaultColWidth="9" defaultRowHeight="13.5"/>
  <cols>
    <col min="1" max="1" width="5" style="1" customWidth="1"/>
    <col min="2" max="2" width="7.875" style="61" customWidth="1"/>
    <col min="3" max="3" width="40.25" style="1" customWidth="1"/>
    <col min="4" max="4" width="8.125" style="1" customWidth="1"/>
    <col min="5" max="5" width="6.125" style="1" customWidth="1"/>
    <col min="6" max="6" width="11.625" style="1" customWidth="1"/>
    <col min="7" max="7" width="11.375" style="1" customWidth="1"/>
    <col min="8" max="8" width="11.25" style="1" customWidth="1"/>
    <col min="9" max="9" width="6.01666666666667" style="61" customWidth="1"/>
    <col min="10" max="10" width="6.5" style="1" customWidth="1"/>
    <col min="11" max="11" width="6.75" style="1" customWidth="1"/>
    <col min="12" max="12" width="6.875" style="1" customWidth="1"/>
    <col min="13" max="13" width="7.725" style="1" hidden="1" customWidth="1"/>
    <col min="14" max="14" width="7.5" style="1" customWidth="1"/>
    <col min="15" max="15" width="7.725" style="1" hidden="1" customWidth="1"/>
    <col min="16" max="16" width="7.5" style="1" customWidth="1"/>
    <col min="17" max="16384" width="9" style="1"/>
  </cols>
  <sheetData>
    <row r="1" ht="54" customHeight="1" spans="1:16">
      <c r="A1" s="54" t="s">
        <v>0</v>
      </c>
      <c r="B1" s="62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ht="32" customHeight="1" spans="1:16">
      <c r="A2" s="63"/>
      <c r="B2" s="64"/>
      <c r="C2" s="63"/>
      <c r="D2" s="63"/>
      <c r="E2" s="63"/>
      <c r="F2" s="65"/>
      <c r="G2" s="65"/>
      <c r="H2" s="65"/>
      <c r="I2" s="73"/>
      <c r="L2" s="74">
        <v>45064</v>
      </c>
      <c r="M2" s="74"/>
      <c r="N2" s="74"/>
      <c r="O2" s="74"/>
      <c r="P2" s="74"/>
    </row>
    <row r="3" ht="27" customHeight="1" spans="1:16">
      <c r="A3" s="3" t="s">
        <v>1</v>
      </c>
      <c r="B3" s="66" t="s">
        <v>2</v>
      </c>
      <c r="C3" s="3" t="s">
        <v>3</v>
      </c>
      <c r="D3" s="8" t="s">
        <v>4</v>
      </c>
      <c r="E3" s="8"/>
      <c r="F3" s="8" t="s">
        <v>5</v>
      </c>
      <c r="G3" s="8"/>
      <c r="H3" s="67" t="s">
        <v>6</v>
      </c>
      <c r="I3" s="75" t="s">
        <v>7</v>
      </c>
      <c r="J3" s="75"/>
      <c r="K3" s="75"/>
      <c r="L3" s="75"/>
      <c r="M3" s="75"/>
      <c r="N3" s="75"/>
      <c r="O3" s="75"/>
      <c r="P3" s="75" t="s">
        <v>8</v>
      </c>
    </row>
    <row r="4" ht="40" customHeight="1" spans="1:16">
      <c r="A4" s="7"/>
      <c r="B4" s="68"/>
      <c r="C4" s="7"/>
      <c r="D4" s="8" t="s">
        <v>9</v>
      </c>
      <c r="E4" s="8" t="s">
        <v>10</v>
      </c>
      <c r="F4" s="8" t="s">
        <v>11</v>
      </c>
      <c r="G4" s="8" t="s">
        <v>12</v>
      </c>
      <c r="H4" s="69"/>
      <c r="I4" s="76"/>
      <c r="J4" s="76" t="s">
        <v>13</v>
      </c>
      <c r="K4" s="76" t="s">
        <v>14</v>
      </c>
      <c r="L4" s="76" t="s">
        <v>15</v>
      </c>
      <c r="M4" s="76"/>
      <c r="N4" s="76" t="s">
        <v>16</v>
      </c>
      <c r="O4" s="76"/>
      <c r="P4" s="76"/>
    </row>
    <row r="5" ht="91" customHeight="1" spans="1:16">
      <c r="A5" s="9">
        <v>1</v>
      </c>
      <c r="B5" s="10" t="s">
        <v>17</v>
      </c>
      <c r="C5" s="70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28" t="s">
        <v>23</v>
      </c>
      <c r="I5" s="39">
        <v>78</v>
      </c>
      <c r="J5" s="38">
        <v>80</v>
      </c>
      <c r="K5" s="38">
        <v>56</v>
      </c>
      <c r="L5" s="11">
        <f>SUM(I5:K5)</f>
        <v>214</v>
      </c>
      <c r="M5" s="11">
        <v>3</v>
      </c>
      <c r="N5" s="11">
        <f>L5/M5</f>
        <v>71.3333333333333</v>
      </c>
      <c r="O5" s="11">
        <v>0.15</v>
      </c>
      <c r="P5" s="11">
        <f>N5*O5</f>
        <v>10.7</v>
      </c>
    </row>
    <row r="6" ht="89" customHeight="1" spans="1:16">
      <c r="A6" s="9">
        <v>2</v>
      </c>
      <c r="B6" s="10" t="s">
        <v>24</v>
      </c>
      <c r="C6" s="71" t="s">
        <v>25</v>
      </c>
      <c r="D6" s="28" t="s">
        <v>19</v>
      </c>
      <c r="E6" s="28" t="s">
        <v>20</v>
      </c>
      <c r="F6" s="28" t="s">
        <v>26</v>
      </c>
      <c r="G6" s="28" t="s">
        <v>27</v>
      </c>
      <c r="H6" s="28" t="s">
        <v>28</v>
      </c>
      <c r="I6" s="39">
        <v>89</v>
      </c>
      <c r="J6" s="38">
        <v>75</v>
      </c>
      <c r="K6" s="38">
        <v>38</v>
      </c>
      <c r="L6" s="11">
        <f t="shared" ref="L6:L29" si="0">SUM(I6:K6)</f>
        <v>202</v>
      </c>
      <c r="M6" s="11">
        <v>3</v>
      </c>
      <c r="N6" s="11">
        <f t="shared" ref="N6:N29" si="1">L6/M6</f>
        <v>67.3333333333333</v>
      </c>
      <c r="O6" s="11">
        <v>0.15</v>
      </c>
      <c r="P6" s="11">
        <f t="shared" ref="P6:P29" si="2">N6*O6</f>
        <v>10.1</v>
      </c>
    </row>
    <row r="7" ht="165" customHeight="1" spans="1:16">
      <c r="A7" s="9">
        <v>3</v>
      </c>
      <c r="B7" s="10" t="s">
        <v>29</v>
      </c>
      <c r="C7" s="72" t="s">
        <v>30</v>
      </c>
      <c r="D7" s="28" t="s">
        <v>19</v>
      </c>
      <c r="E7" s="28" t="s">
        <v>20</v>
      </c>
      <c r="F7" s="28" t="s">
        <v>31</v>
      </c>
      <c r="G7" s="28" t="s">
        <v>27</v>
      </c>
      <c r="H7" s="28" t="s">
        <v>28</v>
      </c>
      <c r="I7" s="39">
        <v>83</v>
      </c>
      <c r="J7" s="38">
        <v>86</v>
      </c>
      <c r="K7" s="38">
        <v>65.7</v>
      </c>
      <c r="L7" s="11">
        <f t="shared" si="0"/>
        <v>234.7</v>
      </c>
      <c r="M7" s="11">
        <v>3</v>
      </c>
      <c r="N7" s="11">
        <f t="shared" si="1"/>
        <v>78.2333333333333</v>
      </c>
      <c r="O7" s="11">
        <v>0.15</v>
      </c>
      <c r="P7" s="11">
        <f t="shared" si="2"/>
        <v>11.735</v>
      </c>
    </row>
    <row r="8" ht="125" customHeight="1" spans="1:17">
      <c r="A8" s="9">
        <v>4</v>
      </c>
      <c r="B8" s="10" t="s">
        <v>32</v>
      </c>
      <c r="C8" s="71" t="s">
        <v>33</v>
      </c>
      <c r="D8" s="28" t="s">
        <v>19</v>
      </c>
      <c r="E8" s="28" t="s">
        <v>20</v>
      </c>
      <c r="F8" s="23" t="s">
        <v>34</v>
      </c>
      <c r="G8" s="28" t="s">
        <v>27</v>
      </c>
      <c r="H8" s="28" t="s">
        <v>35</v>
      </c>
      <c r="I8" s="39">
        <v>87</v>
      </c>
      <c r="J8" s="38">
        <v>90</v>
      </c>
      <c r="K8" s="38">
        <v>60</v>
      </c>
      <c r="L8" s="11">
        <f t="shared" si="0"/>
        <v>237</v>
      </c>
      <c r="M8" s="11">
        <v>3</v>
      </c>
      <c r="N8" s="11">
        <f t="shared" si="1"/>
        <v>79</v>
      </c>
      <c r="O8" s="11">
        <v>0.15</v>
      </c>
      <c r="P8" s="11">
        <f t="shared" si="2"/>
        <v>11.85</v>
      </c>
      <c r="Q8" s="11"/>
    </row>
    <row r="9" ht="159" customHeight="1" spans="1:16">
      <c r="A9" s="9">
        <v>5</v>
      </c>
      <c r="B9" s="10" t="s">
        <v>36</v>
      </c>
      <c r="C9" s="25" t="s">
        <v>37</v>
      </c>
      <c r="D9" s="28" t="s">
        <v>19</v>
      </c>
      <c r="E9" s="28" t="s">
        <v>20</v>
      </c>
      <c r="F9" s="23" t="s">
        <v>38</v>
      </c>
      <c r="G9" s="28" t="s">
        <v>22</v>
      </c>
      <c r="H9" s="28" t="s">
        <v>28</v>
      </c>
      <c r="I9" s="39">
        <v>87</v>
      </c>
      <c r="J9" s="38">
        <v>80</v>
      </c>
      <c r="K9" s="38">
        <v>70</v>
      </c>
      <c r="L9" s="11">
        <f t="shared" si="0"/>
        <v>237</v>
      </c>
      <c r="M9" s="11">
        <v>3</v>
      </c>
      <c r="N9" s="11">
        <f t="shared" si="1"/>
        <v>79</v>
      </c>
      <c r="O9" s="11">
        <v>0.15</v>
      </c>
      <c r="P9" s="11">
        <f t="shared" si="2"/>
        <v>11.85</v>
      </c>
    </row>
    <row r="10" ht="102" customHeight="1" spans="1:16">
      <c r="A10" s="9">
        <v>6</v>
      </c>
      <c r="B10" s="10" t="s">
        <v>39</v>
      </c>
      <c r="C10" s="71" t="s">
        <v>40</v>
      </c>
      <c r="D10" s="28" t="s">
        <v>19</v>
      </c>
      <c r="E10" s="28" t="s">
        <v>20</v>
      </c>
      <c r="F10" s="28" t="s">
        <v>41</v>
      </c>
      <c r="G10" s="28" t="s">
        <v>42</v>
      </c>
      <c r="H10" s="28" t="s">
        <v>28</v>
      </c>
      <c r="I10" s="39">
        <v>91</v>
      </c>
      <c r="J10" s="38">
        <v>83</v>
      </c>
      <c r="K10" s="38">
        <v>92</v>
      </c>
      <c r="L10" s="11">
        <f t="shared" si="0"/>
        <v>266</v>
      </c>
      <c r="M10" s="11">
        <v>3</v>
      </c>
      <c r="N10" s="11">
        <f t="shared" si="1"/>
        <v>88.6666666666667</v>
      </c>
      <c r="O10" s="11">
        <v>0.15</v>
      </c>
      <c r="P10" s="11">
        <f t="shared" si="2"/>
        <v>13.3</v>
      </c>
    </row>
    <row r="11" ht="104" customHeight="1" spans="1:16">
      <c r="A11" s="9">
        <v>7</v>
      </c>
      <c r="B11" s="10" t="s">
        <v>43</v>
      </c>
      <c r="C11" s="71" t="s">
        <v>44</v>
      </c>
      <c r="D11" s="28" t="s">
        <v>19</v>
      </c>
      <c r="E11" s="28" t="s">
        <v>20</v>
      </c>
      <c r="F11" s="28" t="s">
        <v>45</v>
      </c>
      <c r="G11" s="28" t="s">
        <v>46</v>
      </c>
      <c r="H11" s="28" t="s">
        <v>28</v>
      </c>
      <c r="I11" s="39">
        <v>94</v>
      </c>
      <c r="J11" s="38">
        <v>94</v>
      </c>
      <c r="K11" s="38">
        <v>100</v>
      </c>
      <c r="L11" s="11">
        <f t="shared" si="0"/>
        <v>288</v>
      </c>
      <c r="M11" s="11">
        <v>3</v>
      </c>
      <c r="N11" s="11">
        <f t="shared" si="1"/>
        <v>96</v>
      </c>
      <c r="O11" s="11">
        <v>0.15</v>
      </c>
      <c r="P11" s="11">
        <f t="shared" si="2"/>
        <v>14.4</v>
      </c>
    </row>
    <row r="12" ht="179" customHeight="1" spans="1:16">
      <c r="A12" s="9">
        <v>8</v>
      </c>
      <c r="B12" s="10" t="s">
        <v>47</v>
      </c>
      <c r="C12" s="25" t="s">
        <v>48</v>
      </c>
      <c r="D12" s="28" t="s">
        <v>19</v>
      </c>
      <c r="E12" s="28" t="s">
        <v>20</v>
      </c>
      <c r="F12" s="28" t="s">
        <v>49</v>
      </c>
      <c r="G12" s="28" t="s">
        <v>27</v>
      </c>
      <c r="H12" s="28" t="s">
        <v>50</v>
      </c>
      <c r="I12" s="39">
        <v>88</v>
      </c>
      <c r="J12" s="38">
        <v>95</v>
      </c>
      <c r="K12" s="38">
        <v>80</v>
      </c>
      <c r="L12" s="11">
        <f t="shared" si="0"/>
        <v>263</v>
      </c>
      <c r="M12" s="11">
        <v>3</v>
      </c>
      <c r="N12" s="11">
        <f t="shared" si="1"/>
        <v>87.6666666666667</v>
      </c>
      <c r="O12" s="11">
        <v>0.15</v>
      </c>
      <c r="P12" s="11">
        <f t="shared" si="2"/>
        <v>13.15</v>
      </c>
    </row>
    <row r="13" ht="103" customHeight="1" spans="1:16">
      <c r="A13" s="9">
        <v>9</v>
      </c>
      <c r="B13" s="10" t="s">
        <v>51</v>
      </c>
      <c r="C13" s="25" t="s">
        <v>52</v>
      </c>
      <c r="D13" s="28" t="s">
        <v>19</v>
      </c>
      <c r="E13" s="28" t="s">
        <v>20</v>
      </c>
      <c r="F13" s="28" t="s">
        <v>53</v>
      </c>
      <c r="G13" s="28" t="s">
        <v>54</v>
      </c>
      <c r="H13" s="28" t="s">
        <v>28</v>
      </c>
      <c r="I13" s="39">
        <v>92</v>
      </c>
      <c r="J13" s="38">
        <v>87</v>
      </c>
      <c r="K13" s="38">
        <v>63</v>
      </c>
      <c r="L13" s="11">
        <f t="shared" si="0"/>
        <v>242</v>
      </c>
      <c r="M13" s="11">
        <v>3</v>
      </c>
      <c r="N13" s="11">
        <f t="shared" si="1"/>
        <v>80.6666666666667</v>
      </c>
      <c r="O13" s="11">
        <v>0.15</v>
      </c>
      <c r="P13" s="11">
        <f t="shared" si="2"/>
        <v>12.1</v>
      </c>
    </row>
    <row r="14" ht="153" customHeight="1" spans="1:16">
      <c r="A14" s="9">
        <v>10</v>
      </c>
      <c r="B14" s="28" t="s">
        <v>55</v>
      </c>
      <c r="C14" s="49" t="s">
        <v>56</v>
      </c>
      <c r="D14" s="28" t="s">
        <v>19</v>
      </c>
      <c r="E14" s="28" t="s">
        <v>20</v>
      </c>
      <c r="F14" s="10" t="s">
        <v>57</v>
      </c>
      <c r="G14" s="23" t="s">
        <v>58</v>
      </c>
      <c r="H14" s="28" t="s">
        <v>28</v>
      </c>
      <c r="I14" s="39">
        <v>90</v>
      </c>
      <c r="J14" s="38">
        <v>88</v>
      </c>
      <c r="K14" s="38">
        <v>84</v>
      </c>
      <c r="L14" s="11">
        <f t="shared" si="0"/>
        <v>262</v>
      </c>
      <c r="M14" s="11">
        <v>3</v>
      </c>
      <c r="N14" s="11">
        <f t="shared" si="1"/>
        <v>87.3333333333333</v>
      </c>
      <c r="O14" s="11">
        <v>0.15</v>
      </c>
      <c r="P14" s="11">
        <f t="shared" si="2"/>
        <v>13.1</v>
      </c>
    </row>
    <row r="15" ht="234" customHeight="1" spans="1:16">
      <c r="A15" s="9">
        <v>11</v>
      </c>
      <c r="B15" s="10" t="s">
        <v>59</v>
      </c>
      <c r="C15" s="72" t="s">
        <v>60</v>
      </c>
      <c r="D15" s="28" t="s">
        <v>19</v>
      </c>
      <c r="E15" s="28" t="s">
        <v>20</v>
      </c>
      <c r="F15" s="28" t="s">
        <v>61</v>
      </c>
      <c r="G15" s="28" t="s">
        <v>58</v>
      </c>
      <c r="H15" s="28" t="s">
        <v>28</v>
      </c>
      <c r="I15" s="39">
        <v>90</v>
      </c>
      <c r="J15" s="38">
        <v>86</v>
      </c>
      <c r="K15" s="38">
        <v>30</v>
      </c>
      <c r="L15" s="11">
        <f t="shared" si="0"/>
        <v>206</v>
      </c>
      <c r="M15" s="11">
        <v>3</v>
      </c>
      <c r="N15" s="11">
        <f t="shared" si="1"/>
        <v>68.6666666666667</v>
      </c>
      <c r="O15" s="11">
        <v>0.15</v>
      </c>
      <c r="P15" s="11">
        <f t="shared" si="2"/>
        <v>10.3</v>
      </c>
    </row>
    <row r="16" ht="73" customHeight="1" spans="1:16">
      <c r="A16" s="9">
        <v>12</v>
      </c>
      <c r="B16" s="10" t="s">
        <v>62</v>
      </c>
      <c r="C16" s="25" t="s">
        <v>63</v>
      </c>
      <c r="D16" s="28" t="s">
        <v>19</v>
      </c>
      <c r="E16" s="28" t="s">
        <v>20</v>
      </c>
      <c r="F16" s="28" t="s">
        <v>64</v>
      </c>
      <c r="G16" s="28" t="s">
        <v>65</v>
      </c>
      <c r="H16" s="28" t="s">
        <v>28</v>
      </c>
      <c r="I16" s="39">
        <v>89.47</v>
      </c>
      <c r="J16" s="38">
        <v>90</v>
      </c>
      <c r="K16" s="38">
        <v>64</v>
      </c>
      <c r="L16" s="11">
        <f t="shared" si="0"/>
        <v>243.47</v>
      </c>
      <c r="M16" s="11">
        <v>3</v>
      </c>
      <c r="N16" s="11">
        <f t="shared" si="1"/>
        <v>81.1566666666667</v>
      </c>
      <c r="O16" s="11">
        <v>0.15</v>
      </c>
      <c r="P16" s="11">
        <f t="shared" si="2"/>
        <v>12.1735</v>
      </c>
    </row>
    <row r="17" ht="140" customHeight="1" spans="1:16">
      <c r="A17" s="9">
        <v>13</v>
      </c>
      <c r="B17" s="10" t="s">
        <v>66</v>
      </c>
      <c r="C17" s="25" t="s">
        <v>67</v>
      </c>
      <c r="D17" s="28" t="s">
        <v>19</v>
      </c>
      <c r="E17" s="28" t="s">
        <v>20</v>
      </c>
      <c r="F17" s="28" t="s">
        <v>68</v>
      </c>
      <c r="G17" s="28" t="s">
        <v>22</v>
      </c>
      <c r="H17" s="28" t="s">
        <v>28</v>
      </c>
      <c r="I17" s="39">
        <v>83</v>
      </c>
      <c r="J17" s="38">
        <v>88</v>
      </c>
      <c r="K17" s="38">
        <v>60</v>
      </c>
      <c r="L17" s="11">
        <f t="shared" si="0"/>
        <v>231</v>
      </c>
      <c r="M17" s="11">
        <v>3</v>
      </c>
      <c r="N17" s="11">
        <f t="shared" si="1"/>
        <v>77</v>
      </c>
      <c r="O17" s="11">
        <v>0.15</v>
      </c>
      <c r="P17" s="11">
        <f t="shared" si="2"/>
        <v>11.55</v>
      </c>
    </row>
    <row r="18" ht="88" customHeight="1" spans="1:16">
      <c r="A18" s="9">
        <v>14</v>
      </c>
      <c r="B18" s="10" t="s">
        <v>69</v>
      </c>
      <c r="C18" s="25" t="s">
        <v>70</v>
      </c>
      <c r="D18" s="28" t="s">
        <v>19</v>
      </c>
      <c r="E18" s="28" t="s">
        <v>20</v>
      </c>
      <c r="F18" s="28" t="s">
        <v>71</v>
      </c>
      <c r="G18" s="28" t="s">
        <v>72</v>
      </c>
      <c r="H18" s="28" t="s">
        <v>28</v>
      </c>
      <c r="I18" s="39">
        <v>84</v>
      </c>
      <c r="J18" s="38">
        <v>90</v>
      </c>
      <c r="K18" s="38">
        <v>70</v>
      </c>
      <c r="L18" s="11">
        <f t="shared" si="0"/>
        <v>244</v>
      </c>
      <c r="M18" s="11">
        <v>3</v>
      </c>
      <c r="N18" s="11">
        <f t="shared" si="1"/>
        <v>81.3333333333333</v>
      </c>
      <c r="O18" s="11">
        <v>0.15</v>
      </c>
      <c r="P18" s="11">
        <f t="shared" si="2"/>
        <v>12.2</v>
      </c>
    </row>
    <row r="19" ht="97" customHeight="1" spans="1:16">
      <c r="A19" s="9">
        <v>15</v>
      </c>
      <c r="B19" s="28" t="s">
        <v>73</v>
      </c>
      <c r="C19" s="24" t="s">
        <v>74</v>
      </c>
      <c r="D19" s="28" t="s">
        <v>19</v>
      </c>
      <c r="E19" s="28" t="s">
        <v>20</v>
      </c>
      <c r="F19" s="28" t="s">
        <v>64</v>
      </c>
      <c r="G19" s="28" t="s">
        <v>65</v>
      </c>
      <c r="H19" s="28" t="s">
        <v>28</v>
      </c>
      <c r="I19" s="39">
        <v>88</v>
      </c>
      <c r="J19" s="38">
        <v>90</v>
      </c>
      <c r="K19" s="38">
        <v>81</v>
      </c>
      <c r="L19" s="11">
        <f t="shared" si="0"/>
        <v>259</v>
      </c>
      <c r="M19" s="11">
        <v>3</v>
      </c>
      <c r="N19" s="11">
        <f t="shared" si="1"/>
        <v>86.3333333333333</v>
      </c>
      <c r="O19" s="11">
        <v>0.15</v>
      </c>
      <c r="P19" s="11">
        <f t="shared" si="2"/>
        <v>12.95</v>
      </c>
    </row>
    <row r="20" ht="81" customHeight="1" spans="1:16">
      <c r="A20" s="9">
        <v>16</v>
      </c>
      <c r="B20" s="10" t="s">
        <v>75</v>
      </c>
      <c r="C20" s="22" t="s">
        <v>76</v>
      </c>
      <c r="D20" s="9" t="s">
        <v>19</v>
      </c>
      <c r="E20" s="9" t="s">
        <v>20</v>
      </c>
      <c r="F20" s="28" t="s">
        <v>64</v>
      </c>
      <c r="G20" s="28" t="s">
        <v>65</v>
      </c>
      <c r="H20" s="28" t="s">
        <v>28</v>
      </c>
      <c r="I20" s="39">
        <v>93</v>
      </c>
      <c r="J20" s="38">
        <v>90</v>
      </c>
      <c r="K20" s="38">
        <v>65</v>
      </c>
      <c r="L20" s="11">
        <f t="shared" si="0"/>
        <v>248</v>
      </c>
      <c r="M20" s="11">
        <v>3</v>
      </c>
      <c r="N20" s="11">
        <f t="shared" si="1"/>
        <v>82.6666666666667</v>
      </c>
      <c r="O20" s="11">
        <v>0.15</v>
      </c>
      <c r="P20" s="11">
        <f t="shared" si="2"/>
        <v>12.4</v>
      </c>
    </row>
    <row r="21" ht="214" customHeight="1" spans="1:16">
      <c r="A21" s="9">
        <v>17</v>
      </c>
      <c r="B21" s="10" t="s">
        <v>77</v>
      </c>
      <c r="C21" s="25" t="s">
        <v>78</v>
      </c>
      <c r="D21" s="28" t="s">
        <v>19</v>
      </c>
      <c r="E21" s="28" t="s">
        <v>20</v>
      </c>
      <c r="F21" s="28" t="s">
        <v>79</v>
      </c>
      <c r="G21" s="28" t="s">
        <v>80</v>
      </c>
      <c r="H21" s="28" t="s">
        <v>28</v>
      </c>
      <c r="I21" s="39">
        <v>86</v>
      </c>
      <c r="J21" s="38">
        <v>91</v>
      </c>
      <c r="K21" s="38">
        <v>67</v>
      </c>
      <c r="L21" s="11">
        <f t="shared" si="0"/>
        <v>244</v>
      </c>
      <c r="M21" s="11">
        <v>3</v>
      </c>
      <c r="N21" s="11">
        <f t="shared" si="1"/>
        <v>81.3333333333333</v>
      </c>
      <c r="O21" s="11">
        <v>0.15</v>
      </c>
      <c r="P21" s="11">
        <f t="shared" si="2"/>
        <v>12.2</v>
      </c>
    </row>
    <row r="22" ht="119" customHeight="1" spans="1:16">
      <c r="A22" s="9">
        <v>18</v>
      </c>
      <c r="B22" s="10" t="s">
        <v>81</v>
      </c>
      <c r="C22" s="25" t="s">
        <v>82</v>
      </c>
      <c r="D22" s="28" t="s">
        <v>19</v>
      </c>
      <c r="E22" s="28" t="s">
        <v>20</v>
      </c>
      <c r="F22" s="28" t="s">
        <v>83</v>
      </c>
      <c r="G22" s="28" t="s">
        <v>84</v>
      </c>
      <c r="H22" s="28" t="s">
        <v>85</v>
      </c>
      <c r="I22" s="39">
        <v>81</v>
      </c>
      <c r="J22" s="38">
        <v>76</v>
      </c>
      <c r="K22" s="38">
        <v>91</v>
      </c>
      <c r="L22" s="11">
        <f t="shared" si="0"/>
        <v>248</v>
      </c>
      <c r="M22" s="11">
        <v>3</v>
      </c>
      <c r="N22" s="11">
        <f t="shared" si="1"/>
        <v>82.6666666666667</v>
      </c>
      <c r="O22" s="11">
        <v>0.15</v>
      </c>
      <c r="P22" s="11">
        <f t="shared" si="2"/>
        <v>12.4</v>
      </c>
    </row>
    <row r="23" ht="98" customHeight="1" spans="1:16">
      <c r="A23" s="9">
        <v>19</v>
      </c>
      <c r="B23" s="10" t="s">
        <v>86</v>
      </c>
      <c r="C23" s="22" t="s">
        <v>87</v>
      </c>
      <c r="D23" s="9" t="s">
        <v>19</v>
      </c>
      <c r="E23" s="9" t="s">
        <v>20</v>
      </c>
      <c r="F23" s="28" t="s">
        <v>64</v>
      </c>
      <c r="G23" s="28" t="s">
        <v>46</v>
      </c>
      <c r="H23" s="28" t="s">
        <v>28</v>
      </c>
      <c r="I23" s="39">
        <v>86</v>
      </c>
      <c r="J23" s="38">
        <v>90</v>
      </c>
      <c r="K23" s="38">
        <v>100</v>
      </c>
      <c r="L23" s="11">
        <f t="shared" si="0"/>
        <v>276</v>
      </c>
      <c r="M23" s="11">
        <v>3</v>
      </c>
      <c r="N23" s="11">
        <f t="shared" si="1"/>
        <v>92</v>
      </c>
      <c r="O23" s="11">
        <v>0.15</v>
      </c>
      <c r="P23" s="11">
        <f t="shared" si="2"/>
        <v>13.8</v>
      </c>
    </row>
    <row r="24" ht="150" customHeight="1" spans="1:16">
      <c r="A24" s="9">
        <v>20</v>
      </c>
      <c r="B24" s="10" t="s">
        <v>88</v>
      </c>
      <c r="C24" s="22" t="s">
        <v>89</v>
      </c>
      <c r="D24" s="9" t="s">
        <v>19</v>
      </c>
      <c r="E24" s="9" t="s">
        <v>20</v>
      </c>
      <c r="F24" s="28" t="s">
        <v>64</v>
      </c>
      <c r="G24" s="9" t="s">
        <v>58</v>
      </c>
      <c r="H24" s="28" t="s">
        <v>28</v>
      </c>
      <c r="I24" s="39">
        <v>90</v>
      </c>
      <c r="J24" s="38">
        <v>75</v>
      </c>
      <c r="K24" s="38">
        <v>68</v>
      </c>
      <c r="L24" s="11">
        <f t="shared" si="0"/>
        <v>233</v>
      </c>
      <c r="M24" s="11">
        <v>3</v>
      </c>
      <c r="N24" s="11">
        <f t="shared" si="1"/>
        <v>77.6666666666667</v>
      </c>
      <c r="O24" s="11">
        <v>0.15</v>
      </c>
      <c r="P24" s="11">
        <f t="shared" si="2"/>
        <v>11.65</v>
      </c>
    </row>
    <row r="25" ht="80" customHeight="1" spans="1:16">
      <c r="A25" s="9">
        <v>21</v>
      </c>
      <c r="B25" s="10" t="s">
        <v>90</v>
      </c>
      <c r="C25" s="28" t="s">
        <v>91</v>
      </c>
      <c r="D25" s="28" t="s">
        <v>91</v>
      </c>
      <c r="E25" s="28" t="s">
        <v>91</v>
      </c>
      <c r="F25" s="9" t="s">
        <v>92</v>
      </c>
      <c r="G25" s="9" t="s">
        <v>93</v>
      </c>
      <c r="H25" s="28" t="s">
        <v>91</v>
      </c>
      <c r="I25" s="38">
        <v>84</v>
      </c>
      <c r="J25" s="38">
        <v>90</v>
      </c>
      <c r="K25" s="38">
        <v>100</v>
      </c>
      <c r="L25" s="11">
        <v>274</v>
      </c>
      <c r="M25" s="11">
        <v>3</v>
      </c>
      <c r="N25" s="11">
        <f t="shared" si="1"/>
        <v>91.3333333333333</v>
      </c>
      <c r="O25" s="11">
        <v>0.15</v>
      </c>
      <c r="P25" s="11">
        <f t="shared" si="2"/>
        <v>13.7</v>
      </c>
    </row>
    <row r="26" ht="77.1" customHeight="1" spans="1:16">
      <c r="A26" s="9">
        <v>22</v>
      </c>
      <c r="B26" s="10" t="s">
        <v>94</v>
      </c>
      <c r="C26" s="70" t="s">
        <v>95</v>
      </c>
      <c r="D26" s="9" t="s">
        <v>19</v>
      </c>
      <c r="E26" s="9" t="s">
        <v>20</v>
      </c>
      <c r="F26" s="21" t="s">
        <v>92</v>
      </c>
      <c r="G26" s="9" t="s">
        <v>96</v>
      </c>
      <c r="H26" s="28" t="s">
        <v>28</v>
      </c>
      <c r="I26" s="38">
        <v>93</v>
      </c>
      <c r="J26" s="38">
        <v>90</v>
      </c>
      <c r="K26" s="38">
        <v>100</v>
      </c>
      <c r="L26" s="11">
        <f t="shared" si="0"/>
        <v>283</v>
      </c>
      <c r="M26" s="11">
        <v>3</v>
      </c>
      <c r="N26" s="11">
        <f t="shared" si="1"/>
        <v>94.3333333333333</v>
      </c>
      <c r="O26" s="11">
        <v>0.15</v>
      </c>
      <c r="P26" s="33">
        <f t="shared" si="2"/>
        <v>14.15</v>
      </c>
    </row>
    <row r="27" ht="83" customHeight="1" spans="1:16">
      <c r="A27" s="9">
        <v>23</v>
      </c>
      <c r="B27" s="23" t="s">
        <v>97</v>
      </c>
      <c r="C27" s="22" t="s">
        <v>98</v>
      </c>
      <c r="D27" s="9" t="s">
        <v>19</v>
      </c>
      <c r="E27" s="9" t="s">
        <v>20</v>
      </c>
      <c r="F27" s="34" t="s">
        <v>64</v>
      </c>
      <c r="G27" s="34" t="s">
        <v>99</v>
      </c>
      <c r="H27" s="28" t="s">
        <v>28</v>
      </c>
      <c r="I27" s="39">
        <v>85</v>
      </c>
      <c r="J27" s="38">
        <v>90</v>
      </c>
      <c r="K27" s="38">
        <v>100</v>
      </c>
      <c r="L27" s="11">
        <f t="shared" si="0"/>
        <v>275</v>
      </c>
      <c r="M27" s="11">
        <v>3</v>
      </c>
      <c r="N27" s="11">
        <f t="shared" si="1"/>
        <v>91.6666666666667</v>
      </c>
      <c r="O27" s="11">
        <v>0.15</v>
      </c>
      <c r="P27" s="11">
        <f t="shared" si="2"/>
        <v>13.75</v>
      </c>
    </row>
    <row r="28" ht="110" customHeight="1" spans="1:16">
      <c r="A28" s="9">
        <v>24</v>
      </c>
      <c r="B28" s="23" t="s">
        <v>100</v>
      </c>
      <c r="C28" s="22" t="s">
        <v>101</v>
      </c>
      <c r="D28" s="9" t="s">
        <v>19</v>
      </c>
      <c r="E28" s="9" t="s">
        <v>20</v>
      </c>
      <c r="F28" s="34" t="s">
        <v>102</v>
      </c>
      <c r="G28" s="34" t="s">
        <v>22</v>
      </c>
      <c r="H28" s="28" t="s">
        <v>28</v>
      </c>
      <c r="I28" s="39">
        <v>88</v>
      </c>
      <c r="J28" s="38">
        <v>93</v>
      </c>
      <c r="K28" s="38">
        <v>100</v>
      </c>
      <c r="L28" s="11">
        <f t="shared" si="0"/>
        <v>281</v>
      </c>
      <c r="M28" s="11">
        <v>3</v>
      </c>
      <c r="N28" s="11">
        <f t="shared" si="1"/>
        <v>93.6666666666667</v>
      </c>
      <c r="O28" s="11">
        <v>0.15</v>
      </c>
      <c r="P28" s="11">
        <f t="shared" si="2"/>
        <v>14.05</v>
      </c>
    </row>
    <row r="29" ht="119" customHeight="1" spans="1:16">
      <c r="A29" s="9">
        <v>25</v>
      </c>
      <c r="B29" s="23" t="s">
        <v>103</v>
      </c>
      <c r="C29" s="22" t="s">
        <v>104</v>
      </c>
      <c r="D29" s="9" t="s">
        <v>19</v>
      </c>
      <c r="E29" s="9" t="s">
        <v>20</v>
      </c>
      <c r="F29" s="34" t="s">
        <v>105</v>
      </c>
      <c r="G29" s="34" t="s">
        <v>84</v>
      </c>
      <c r="H29" s="28" t="s">
        <v>28</v>
      </c>
      <c r="I29" s="39">
        <v>70</v>
      </c>
      <c r="J29" s="38">
        <v>90</v>
      </c>
      <c r="K29" s="38">
        <v>88</v>
      </c>
      <c r="L29" s="11">
        <f t="shared" si="0"/>
        <v>248</v>
      </c>
      <c r="M29" s="11">
        <v>3</v>
      </c>
      <c r="N29" s="11">
        <f t="shared" si="1"/>
        <v>82.6666666666667</v>
      </c>
      <c r="O29" s="11">
        <v>0.15</v>
      </c>
      <c r="P29" s="11">
        <f t="shared" si="2"/>
        <v>12.4</v>
      </c>
    </row>
    <row r="30" ht="72" customHeight="1"/>
    <row r="31" ht="72" customHeight="1"/>
    <row r="32" ht="72" customHeight="1"/>
    <row r="33" ht="72" customHeight="1"/>
    <row r="34" ht="72" customHeight="1"/>
    <row r="35" ht="72" customHeight="1"/>
    <row r="36" ht="72" customHeight="1"/>
    <row r="37" ht="72" customHeight="1"/>
    <row r="38" ht="72" customHeight="1"/>
    <row r="39" ht="72" customHeight="1"/>
    <row r="40" ht="72" customHeight="1"/>
    <row r="41" ht="72" customHeight="1"/>
    <row r="42" ht="72" customHeight="1"/>
    <row r="43" ht="72" customHeight="1"/>
    <row r="44" ht="72" customHeight="1"/>
    <row r="45" ht="72" customHeight="1"/>
    <row r="46" ht="72" customHeight="1"/>
    <row r="47" ht="72" customHeight="1"/>
    <row r="48" ht="72" customHeight="1"/>
    <row r="49" ht="72" customHeight="1"/>
    <row r="50" ht="72" customHeight="1"/>
    <row r="51" ht="72" customHeight="1"/>
    <row r="52" ht="72" customHeight="1"/>
  </sheetData>
  <mergeCells count="11">
    <mergeCell ref="A1:P1"/>
    <mergeCell ref="F2:I2"/>
    <mergeCell ref="L2:P2"/>
    <mergeCell ref="D3:E3"/>
    <mergeCell ref="F3:G3"/>
    <mergeCell ref="A3:A4"/>
    <mergeCell ref="B3:B4"/>
    <mergeCell ref="C3:C4"/>
    <mergeCell ref="H3:H4"/>
    <mergeCell ref="I3:I4"/>
    <mergeCell ref="P3:P4"/>
  </mergeCells>
  <pageMargins left="0.275" right="0.393055555555556" top="0.472222222222222" bottom="0.751388888888889" header="0.298611111111111" footer="0.298611111111111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zoomScale="110" zoomScaleNormal="110" workbookViewId="0">
      <selection activeCell="F36" sqref="F36"/>
    </sheetView>
  </sheetViews>
  <sheetFormatPr defaultColWidth="9" defaultRowHeight="13.5" outlineLevelCol="3"/>
  <cols>
    <col min="1" max="1" width="7.375" customWidth="1"/>
    <col min="2" max="2" width="31.475" customWidth="1"/>
    <col min="3" max="3" width="39.6583333333333" customWidth="1"/>
  </cols>
  <sheetData>
    <row r="1" ht="35" customHeight="1" spans="1:4">
      <c r="A1" s="29" t="s">
        <v>262</v>
      </c>
      <c r="B1" s="29"/>
      <c r="C1" s="29"/>
      <c r="D1" s="29"/>
    </row>
    <row r="2" ht="33" customHeight="1" spans="1:4">
      <c r="A2" s="30" t="s">
        <v>1</v>
      </c>
      <c r="B2" s="30" t="s">
        <v>2</v>
      </c>
      <c r="C2" s="31" t="s">
        <v>205</v>
      </c>
      <c r="D2" s="31" t="s">
        <v>7</v>
      </c>
    </row>
    <row r="3" ht="30" customHeight="1" spans="1:4">
      <c r="A3" s="32">
        <v>1</v>
      </c>
      <c r="B3" s="10" t="s">
        <v>81</v>
      </c>
      <c r="C3" s="28" t="s">
        <v>84</v>
      </c>
      <c r="D3" s="33">
        <v>97.5</v>
      </c>
    </row>
    <row r="4" ht="30" customHeight="1" spans="1:4">
      <c r="A4" s="32">
        <v>2</v>
      </c>
      <c r="B4" s="10" t="s">
        <v>88</v>
      </c>
      <c r="C4" s="9" t="s">
        <v>58</v>
      </c>
      <c r="D4" s="33">
        <v>96.5</v>
      </c>
    </row>
    <row r="5" ht="30" customHeight="1" spans="1:4">
      <c r="A5" s="32">
        <v>3</v>
      </c>
      <c r="B5" s="10" t="s">
        <v>62</v>
      </c>
      <c r="C5" s="9" t="s">
        <v>65</v>
      </c>
      <c r="D5" s="33">
        <v>94.6</v>
      </c>
    </row>
    <row r="6" ht="30" customHeight="1" spans="1:4">
      <c r="A6" s="32">
        <v>4</v>
      </c>
      <c r="B6" s="10" t="s">
        <v>47</v>
      </c>
      <c r="C6" s="9" t="s">
        <v>27</v>
      </c>
      <c r="D6" s="33">
        <v>94.3</v>
      </c>
    </row>
    <row r="7" ht="30" customHeight="1" spans="1:4">
      <c r="A7" s="32">
        <v>5</v>
      </c>
      <c r="B7" s="10" t="s">
        <v>66</v>
      </c>
      <c r="C7" s="9" t="s">
        <v>22</v>
      </c>
      <c r="D7" s="33">
        <v>94</v>
      </c>
    </row>
    <row r="8" ht="30" customHeight="1" spans="1:4">
      <c r="A8" s="32">
        <v>6</v>
      </c>
      <c r="B8" s="28" t="s">
        <v>73</v>
      </c>
      <c r="C8" s="9" t="s">
        <v>65</v>
      </c>
      <c r="D8" s="33">
        <v>93.6</v>
      </c>
    </row>
    <row r="9" ht="30" customHeight="1" spans="1:4">
      <c r="A9" s="32">
        <v>7</v>
      </c>
      <c r="B9" s="10" t="s">
        <v>69</v>
      </c>
      <c r="C9" s="9" t="s">
        <v>72</v>
      </c>
      <c r="D9" s="33">
        <v>93</v>
      </c>
    </row>
    <row r="10" ht="30" customHeight="1" spans="1:4">
      <c r="A10" s="32">
        <v>8</v>
      </c>
      <c r="B10" s="23" t="s">
        <v>97</v>
      </c>
      <c r="C10" s="34" t="s">
        <v>99</v>
      </c>
      <c r="D10" s="33">
        <v>93</v>
      </c>
    </row>
    <row r="11" ht="30" customHeight="1" spans="1:4">
      <c r="A11" s="32">
        <v>9</v>
      </c>
      <c r="B11" s="10" t="s">
        <v>75</v>
      </c>
      <c r="C11" s="28" t="s">
        <v>65</v>
      </c>
      <c r="D11" s="33">
        <v>92.8</v>
      </c>
    </row>
    <row r="12" ht="30" customHeight="1" spans="1:4">
      <c r="A12" s="32">
        <v>10</v>
      </c>
      <c r="B12" s="10" t="s">
        <v>36</v>
      </c>
      <c r="C12" s="28" t="s">
        <v>22</v>
      </c>
      <c r="D12" s="33">
        <v>92</v>
      </c>
    </row>
    <row r="13" ht="30" customHeight="1" spans="1:4">
      <c r="A13" s="32">
        <v>11</v>
      </c>
      <c r="B13" s="10" t="s">
        <v>51</v>
      </c>
      <c r="C13" s="9" t="s">
        <v>54</v>
      </c>
      <c r="D13" s="33">
        <v>92</v>
      </c>
    </row>
    <row r="14" ht="30" customHeight="1" spans="1:4">
      <c r="A14" s="32">
        <v>12</v>
      </c>
      <c r="B14" s="10" t="s">
        <v>43</v>
      </c>
      <c r="C14" s="9" t="s">
        <v>46</v>
      </c>
      <c r="D14" s="33">
        <v>91.7</v>
      </c>
    </row>
    <row r="15" ht="30" customHeight="1" spans="1:4">
      <c r="A15" s="32">
        <v>13</v>
      </c>
      <c r="B15" s="10" t="s">
        <v>59</v>
      </c>
      <c r="C15" s="9" t="s">
        <v>58</v>
      </c>
      <c r="D15" s="33">
        <v>91.7</v>
      </c>
    </row>
    <row r="16" ht="30" customHeight="1" spans="1:4">
      <c r="A16" s="32">
        <v>14</v>
      </c>
      <c r="B16" s="10" t="s">
        <v>24</v>
      </c>
      <c r="C16" s="28" t="s">
        <v>27</v>
      </c>
      <c r="D16" s="33">
        <v>91.3</v>
      </c>
    </row>
    <row r="17" ht="30" customHeight="1" spans="1:4">
      <c r="A17" s="32">
        <v>15</v>
      </c>
      <c r="B17" s="28" t="s">
        <v>55</v>
      </c>
      <c r="C17" s="12" t="s">
        <v>58</v>
      </c>
      <c r="D17" s="33">
        <v>91</v>
      </c>
    </row>
    <row r="18" ht="30" customHeight="1" spans="1:4">
      <c r="A18" s="32">
        <v>16</v>
      </c>
      <c r="B18" s="10" t="s">
        <v>77</v>
      </c>
      <c r="C18" s="28" t="s">
        <v>80</v>
      </c>
      <c r="D18" s="33">
        <v>90.4</v>
      </c>
    </row>
    <row r="19" ht="30" customHeight="1" spans="1:4">
      <c r="A19" s="32">
        <v>17</v>
      </c>
      <c r="B19" s="23" t="s">
        <v>103</v>
      </c>
      <c r="C19" s="34" t="s">
        <v>84</v>
      </c>
      <c r="D19" s="33">
        <v>90</v>
      </c>
    </row>
    <row r="20" ht="30" customHeight="1" spans="1:4">
      <c r="A20" s="32">
        <v>18</v>
      </c>
      <c r="B20" s="10" t="s">
        <v>86</v>
      </c>
      <c r="C20" s="28" t="s">
        <v>46</v>
      </c>
      <c r="D20" s="33">
        <v>89.2</v>
      </c>
    </row>
    <row r="21" ht="30" customHeight="1" spans="1:4">
      <c r="A21" s="32">
        <v>19</v>
      </c>
      <c r="B21" s="10" t="s">
        <v>39</v>
      </c>
      <c r="C21" s="9" t="s">
        <v>42</v>
      </c>
      <c r="D21" s="33">
        <v>88.2</v>
      </c>
    </row>
    <row r="22" ht="30" customHeight="1" spans="1:4">
      <c r="A22" s="32">
        <v>20</v>
      </c>
      <c r="B22" s="10" t="s">
        <v>17</v>
      </c>
      <c r="C22" s="9" t="s">
        <v>22</v>
      </c>
      <c r="D22" s="33">
        <v>88</v>
      </c>
    </row>
    <row r="23" ht="30" customHeight="1" spans="1:4">
      <c r="A23" s="32">
        <v>21</v>
      </c>
      <c r="B23" s="10" t="s">
        <v>29</v>
      </c>
      <c r="C23" s="9" t="s">
        <v>27</v>
      </c>
      <c r="D23" s="33">
        <v>88</v>
      </c>
    </row>
    <row r="24" ht="30" customHeight="1" spans="1:4">
      <c r="A24" s="32">
        <v>22</v>
      </c>
      <c r="B24" s="10" t="s">
        <v>32</v>
      </c>
      <c r="C24" s="9" t="s">
        <v>27</v>
      </c>
      <c r="D24" s="33">
        <v>84.2</v>
      </c>
    </row>
    <row r="25" ht="30" customHeight="1" spans="1:4">
      <c r="A25" s="32">
        <v>23</v>
      </c>
      <c r="B25" s="10" t="s">
        <v>90</v>
      </c>
      <c r="C25" s="9" t="s">
        <v>93</v>
      </c>
      <c r="D25" s="33">
        <f>100-15-2.75-0.8</f>
        <v>81.45</v>
      </c>
    </row>
    <row r="26" ht="30" customHeight="1" spans="1:4">
      <c r="A26" s="32">
        <v>24</v>
      </c>
      <c r="B26" s="23" t="s">
        <v>100</v>
      </c>
      <c r="C26" s="34" t="s">
        <v>22</v>
      </c>
      <c r="D26" s="33">
        <f>100-15-3-6.4</f>
        <v>75.6</v>
      </c>
    </row>
    <row r="27" ht="30" customHeight="1" spans="1:4">
      <c r="A27" s="32">
        <v>25</v>
      </c>
      <c r="B27" s="10" t="s">
        <v>94</v>
      </c>
      <c r="C27" s="9" t="s">
        <v>96</v>
      </c>
      <c r="D27" s="33" t="s">
        <v>91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opLeftCell="A8" workbookViewId="0">
      <selection activeCell="A1" sqref="A1:E1"/>
    </sheetView>
  </sheetViews>
  <sheetFormatPr defaultColWidth="9" defaultRowHeight="13.5" outlineLevelCol="4"/>
  <cols>
    <col min="1" max="1" width="6.625" customWidth="1"/>
    <col min="2" max="2" width="14.75" customWidth="1"/>
    <col min="3" max="3" width="74.375" customWidth="1"/>
    <col min="4" max="4" width="18.25" customWidth="1"/>
    <col min="5" max="5" width="18" customWidth="1"/>
  </cols>
  <sheetData>
    <row r="1" ht="30" customHeight="1" spans="1:5">
      <c r="A1" s="17" t="s">
        <v>263</v>
      </c>
      <c r="B1" s="17"/>
      <c r="C1" s="17"/>
      <c r="D1" s="17"/>
      <c r="E1" s="17"/>
    </row>
    <row r="2" ht="18" customHeight="1" spans="1:5">
      <c r="A2" s="18"/>
      <c r="B2" s="18"/>
      <c r="C2" s="18"/>
      <c r="D2" s="19">
        <v>45064</v>
      </c>
      <c r="E2" s="19"/>
    </row>
    <row r="3" ht="21" customHeight="1" spans="1:5">
      <c r="A3" s="20" t="s">
        <v>1</v>
      </c>
      <c r="B3" s="20" t="s">
        <v>2</v>
      </c>
      <c r="C3" s="20" t="s">
        <v>107</v>
      </c>
      <c r="D3" s="20" t="s">
        <v>5</v>
      </c>
      <c r="E3" s="20"/>
    </row>
    <row r="4" ht="23" customHeight="1" spans="1:5">
      <c r="A4" s="20"/>
      <c r="B4" s="20"/>
      <c r="C4" s="20"/>
      <c r="D4" s="20" t="s">
        <v>264</v>
      </c>
      <c r="E4" s="20" t="s">
        <v>265</v>
      </c>
    </row>
    <row r="5" ht="137" customHeight="1" spans="1:5">
      <c r="A5" s="9">
        <v>1</v>
      </c>
      <c r="B5" s="21" t="s">
        <v>36</v>
      </c>
      <c r="C5" s="22" t="s">
        <v>266</v>
      </c>
      <c r="D5" s="23" t="s">
        <v>38</v>
      </c>
      <c r="E5" s="9" t="s">
        <v>22</v>
      </c>
    </row>
    <row r="6" ht="60" customHeight="1" spans="1:5">
      <c r="A6" s="9">
        <v>2</v>
      </c>
      <c r="B6" s="21" t="s">
        <v>43</v>
      </c>
      <c r="C6" s="24" t="s">
        <v>267</v>
      </c>
      <c r="D6" s="9" t="s">
        <v>45</v>
      </c>
      <c r="E6" s="9" t="s">
        <v>46</v>
      </c>
    </row>
    <row r="7" ht="67" customHeight="1" spans="1:5">
      <c r="A7" s="9">
        <v>3</v>
      </c>
      <c r="B7" s="21" t="s">
        <v>47</v>
      </c>
      <c r="C7" s="24" t="s">
        <v>268</v>
      </c>
      <c r="D7" s="9" t="s">
        <v>49</v>
      </c>
      <c r="E7" s="9" t="s">
        <v>27</v>
      </c>
    </row>
    <row r="8" ht="85" customHeight="1" spans="1:5">
      <c r="A8" s="9">
        <v>4</v>
      </c>
      <c r="B8" s="21" t="s">
        <v>51</v>
      </c>
      <c r="C8" s="24" t="s">
        <v>269</v>
      </c>
      <c r="D8" s="9" t="s">
        <v>53</v>
      </c>
      <c r="E8" s="9" t="s">
        <v>54</v>
      </c>
    </row>
    <row r="9" ht="57" spans="1:5">
      <c r="A9" s="9">
        <v>5</v>
      </c>
      <c r="B9" s="10" t="s">
        <v>55</v>
      </c>
      <c r="C9" s="25" t="s">
        <v>270</v>
      </c>
      <c r="D9" s="9" t="s">
        <v>57</v>
      </c>
      <c r="E9" s="9" t="s">
        <v>58</v>
      </c>
    </row>
    <row r="10" ht="90" customHeight="1" spans="1:5">
      <c r="A10" s="9">
        <v>6</v>
      </c>
      <c r="B10" s="10" t="s">
        <v>59</v>
      </c>
      <c r="C10" s="24" t="s">
        <v>271</v>
      </c>
      <c r="D10" s="9" t="s">
        <v>61</v>
      </c>
      <c r="E10" s="9" t="s">
        <v>58</v>
      </c>
    </row>
    <row r="11" ht="45" customHeight="1" spans="1:5">
      <c r="A11" s="9">
        <v>7</v>
      </c>
      <c r="B11" s="10" t="s">
        <v>66</v>
      </c>
      <c r="C11" s="24" t="s">
        <v>272</v>
      </c>
      <c r="D11" s="9" t="s">
        <v>68</v>
      </c>
      <c r="E11" s="9" t="s">
        <v>22</v>
      </c>
    </row>
    <row r="12" ht="77" customHeight="1" spans="1:5">
      <c r="A12" s="9">
        <v>8</v>
      </c>
      <c r="B12" s="10" t="s">
        <v>69</v>
      </c>
      <c r="C12" s="26" t="s">
        <v>273</v>
      </c>
      <c r="D12" s="9" t="s">
        <v>71</v>
      </c>
      <c r="E12" s="9" t="s">
        <v>72</v>
      </c>
    </row>
    <row r="13" ht="81" customHeight="1" spans="1:5">
      <c r="A13" s="9">
        <v>9</v>
      </c>
      <c r="B13" s="10" t="s">
        <v>81</v>
      </c>
      <c r="C13" s="27" t="s">
        <v>274</v>
      </c>
      <c r="D13" s="28" t="s">
        <v>83</v>
      </c>
      <c r="E13" s="28" t="s">
        <v>84</v>
      </c>
    </row>
    <row r="14" ht="75" customHeight="1" spans="1:5">
      <c r="A14" s="9">
        <v>10</v>
      </c>
      <c r="B14" s="10" t="s">
        <v>88</v>
      </c>
      <c r="C14" s="24" t="s">
        <v>275</v>
      </c>
      <c r="D14" s="28" t="s">
        <v>64</v>
      </c>
      <c r="E14" s="9" t="s">
        <v>58</v>
      </c>
    </row>
  </sheetData>
  <mergeCells count="6">
    <mergeCell ref="A1:E1"/>
    <mergeCell ref="D2:E2"/>
    <mergeCell ref="D3:E3"/>
    <mergeCell ref="A3:A4"/>
    <mergeCell ref="B3:B4"/>
    <mergeCell ref="C3:C4"/>
  </mergeCells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topLeftCell="A19" workbookViewId="0">
      <selection activeCell="D18" sqref="D18"/>
    </sheetView>
  </sheetViews>
  <sheetFormatPr defaultColWidth="9.625" defaultRowHeight="13.5"/>
  <cols>
    <col min="1" max="1" width="9.625" style="1" customWidth="1"/>
    <col min="2" max="2" width="17.625" style="1" customWidth="1"/>
    <col min="3" max="3" width="11.125" style="1" customWidth="1"/>
    <col min="4" max="4" width="10.625" style="1" customWidth="1"/>
    <col min="5" max="8" width="9.625" style="1" hidden="1" customWidth="1"/>
    <col min="9" max="9" width="9.625" style="1" customWidth="1"/>
    <col min="10" max="10" width="12.25" style="1" customWidth="1"/>
    <col min="11" max="11" width="24.375" style="1" customWidth="1"/>
    <col min="12" max="16384" width="9.625" style="1" customWidth="1"/>
  </cols>
  <sheetData>
    <row r="1" ht="43" customHeight="1" spans="1:11">
      <c r="A1" s="2" t="s">
        <v>276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4" customHeight="1" spans="1:11">
      <c r="A2" s="2"/>
      <c r="B2" s="2"/>
      <c r="C2" s="2"/>
      <c r="D2" s="2"/>
      <c r="E2" s="2"/>
      <c r="F2" s="2"/>
      <c r="G2" s="2"/>
      <c r="H2" s="2"/>
      <c r="I2" s="14">
        <v>44753</v>
      </c>
      <c r="J2" s="14"/>
      <c r="K2" s="14"/>
    </row>
    <row r="3" ht="26" customHeight="1" spans="1:11">
      <c r="A3" s="3" t="s">
        <v>1</v>
      </c>
      <c r="B3" s="3" t="s">
        <v>2</v>
      </c>
      <c r="C3" s="4" t="s">
        <v>277</v>
      </c>
      <c r="D3" s="4"/>
      <c r="E3" s="5" t="s">
        <v>278</v>
      </c>
      <c r="F3" s="6"/>
      <c r="G3" s="5" t="s">
        <v>279</v>
      </c>
      <c r="H3" s="6"/>
      <c r="I3" s="5" t="s">
        <v>280</v>
      </c>
      <c r="J3" s="6"/>
      <c r="K3" s="15" t="s">
        <v>281</v>
      </c>
    </row>
    <row r="4" ht="30" customHeight="1" spans="1:11">
      <c r="A4" s="7"/>
      <c r="B4" s="7"/>
      <c r="C4" s="8" t="s">
        <v>282</v>
      </c>
      <c r="D4" s="4" t="s">
        <v>283</v>
      </c>
      <c r="E4" s="8" t="s">
        <v>282</v>
      </c>
      <c r="F4" s="4" t="s">
        <v>283</v>
      </c>
      <c r="G4" s="8" t="s">
        <v>282</v>
      </c>
      <c r="H4" s="4" t="s">
        <v>283</v>
      </c>
      <c r="I4" s="8" t="s">
        <v>282</v>
      </c>
      <c r="J4" s="4" t="s">
        <v>283</v>
      </c>
      <c r="K4" s="16"/>
    </row>
    <row r="5" ht="30" customHeight="1" spans="1:11">
      <c r="A5" s="9">
        <v>1</v>
      </c>
      <c r="B5" s="10" t="s">
        <v>17</v>
      </c>
      <c r="C5" s="10" t="s">
        <v>284</v>
      </c>
      <c r="D5" s="11">
        <v>22</v>
      </c>
      <c r="E5" s="11" t="s">
        <v>284</v>
      </c>
      <c r="F5" s="11">
        <v>22</v>
      </c>
      <c r="G5" s="11" t="s">
        <v>284</v>
      </c>
      <c r="H5" s="11">
        <v>22</v>
      </c>
      <c r="I5" s="11" t="s">
        <v>284</v>
      </c>
      <c r="J5" s="11">
        <v>22</v>
      </c>
      <c r="K5" s="11"/>
    </row>
    <row r="6" ht="30" customHeight="1" spans="1:11">
      <c r="A6" s="9">
        <v>2</v>
      </c>
      <c r="B6" s="10" t="s">
        <v>285</v>
      </c>
      <c r="C6" s="10" t="s">
        <v>284</v>
      </c>
      <c r="D6" s="11">
        <v>6</v>
      </c>
      <c r="E6" s="11" t="s">
        <v>286</v>
      </c>
      <c r="F6" s="11">
        <v>0</v>
      </c>
      <c r="G6" s="11" t="s">
        <v>286</v>
      </c>
      <c r="H6" s="11">
        <v>0</v>
      </c>
      <c r="I6" s="11" t="s">
        <v>284</v>
      </c>
      <c r="J6" s="11">
        <v>0</v>
      </c>
      <c r="K6" s="11" t="s">
        <v>287</v>
      </c>
    </row>
    <row r="7" ht="30" customHeight="1" spans="1:11">
      <c r="A7" s="9">
        <v>3</v>
      </c>
      <c r="B7" s="10" t="s">
        <v>24</v>
      </c>
      <c r="C7" s="10" t="s">
        <v>284</v>
      </c>
      <c r="D7" s="11">
        <v>0</v>
      </c>
      <c r="E7" s="11" t="s">
        <v>284</v>
      </c>
      <c r="F7" s="11">
        <v>0</v>
      </c>
      <c r="G7" s="11" t="s">
        <v>284</v>
      </c>
      <c r="H7" s="11">
        <v>0</v>
      </c>
      <c r="I7" s="11" t="s">
        <v>284</v>
      </c>
      <c r="J7" s="11">
        <v>0</v>
      </c>
      <c r="K7" s="11" t="s">
        <v>288</v>
      </c>
    </row>
    <row r="8" ht="30" customHeight="1" spans="1:11">
      <c r="A8" s="9">
        <v>4</v>
      </c>
      <c r="B8" s="10" t="s">
        <v>29</v>
      </c>
      <c r="C8" s="10" t="s">
        <v>284</v>
      </c>
      <c r="D8" s="11">
        <v>11</v>
      </c>
      <c r="E8" s="11" t="s">
        <v>91</v>
      </c>
      <c r="F8" s="11" t="s">
        <v>91</v>
      </c>
      <c r="G8" s="11" t="s">
        <v>91</v>
      </c>
      <c r="H8" s="11" t="s">
        <v>91</v>
      </c>
      <c r="I8" s="11" t="s">
        <v>284</v>
      </c>
      <c r="J8" s="11">
        <v>11</v>
      </c>
      <c r="K8" s="11"/>
    </row>
    <row r="9" ht="30" customHeight="1" spans="1:11">
      <c r="A9" s="9">
        <v>5</v>
      </c>
      <c r="B9" s="10" t="s">
        <v>289</v>
      </c>
      <c r="C9" s="10" t="s">
        <v>286</v>
      </c>
      <c r="D9" s="11">
        <v>0</v>
      </c>
      <c r="E9" s="11" t="s">
        <v>286</v>
      </c>
      <c r="F9" s="11">
        <v>0</v>
      </c>
      <c r="G9" s="11" t="s">
        <v>286</v>
      </c>
      <c r="H9" s="11">
        <v>0</v>
      </c>
      <c r="I9" s="11" t="s">
        <v>284</v>
      </c>
      <c r="J9" s="11">
        <v>0</v>
      </c>
      <c r="K9" s="11" t="s">
        <v>290</v>
      </c>
    </row>
    <row r="10" ht="30" customHeight="1" spans="1:11">
      <c r="A10" s="9">
        <v>6</v>
      </c>
      <c r="B10" s="10" t="s">
        <v>291</v>
      </c>
      <c r="C10" s="10" t="s">
        <v>286</v>
      </c>
      <c r="D10" s="11">
        <v>1</v>
      </c>
      <c r="E10" s="11" t="s">
        <v>284</v>
      </c>
      <c r="F10" s="11">
        <v>22</v>
      </c>
      <c r="G10" s="11" t="s">
        <v>284</v>
      </c>
      <c r="H10" s="11">
        <v>0</v>
      </c>
      <c r="I10" s="11" t="s">
        <v>284</v>
      </c>
      <c r="J10" s="11">
        <v>22</v>
      </c>
      <c r="K10" s="11"/>
    </row>
    <row r="11" ht="30" customHeight="1" spans="1:11">
      <c r="A11" s="9">
        <v>7</v>
      </c>
      <c r="B11" s="10" t="s">
        <v>32</v>
      </c>
      <c r="C11" s="10" t="s">
        <v>286</v>
      </c>
      <c r="D11" s="11">
        <v>0</v>
      </c>
      <c r="E11" s="11" t="s">
        <v>286</v>
      </c>
      <c r="F11" s="11">
        <v>0</v>
      </c>
      <c r="G11" s="11" t="s">
        <v>286</v>
      </c>
      <c r="H11" s="11">
        <v>0</v>
      </c>
      <c r="I11" s="11" t="s">
        <v>284</v>
      </c>
      <c r="J11" s="11">
        <v>0</v>
      </c>
      <c r="K11" s="11" t="s">
        <v>292</v>
      </c>
    </row>
    <row r="12" ht="30" customHeight="1" spans="1:11">
      <c r="A12" s="9">
        <v>8</v>
      </c>
      <c r="B12" s="10" t="s">
        <v>36</v>
      </c>
      <c r="C12" s="10" t="s">
        <v>284</v>
      </c>
      <c r="D12" s="11">
        <v>0</v>
      </c>
      <c r="E12" s="11" t="s">
        <v>284</v>
      </c>
      <c r="F12" s="11">
        <v>0</v>
      </c>
      <c r="G12" s="11" t="s">
        <v>284</v>
      </c>
      <c r="H12" s="11">
        <v>0</v>
      </c>
      <c r="I12" s="11" t="s">
        <v>284</v>
      </c>
      <c r="J12" s="11">
        <v>0</v>
      </c>
      <c r="K12" s="11" t="s">
        <v>293</v>
      </c>
    </row>
    <row r="13" ht="30" customHeight="1" spans="1:11">
      <c r="A13" s="9">
        <v>9</v>
      </c>
      <c r="B13" s="10" t="s">
        <v>294</v>
      </c>
      <c r="C13" s="10" t="s">
        <v>286</v>
      </c>
      <c r="D13" s="11">
        <v>0</v>
      </c>
      <c r="E13" s="11" t="s">
        <v>286</v>
      </c>
      <c r="F13" s="11">
        <v>0</v>
      </c>
      <c r="G13" s="11" t="s">
        <v>286</v>
      </c>
      <c r="H13" s="11">
        <v>0</v>
      </c>
      <c r="I13" s="11" t="s">
        <v>286</v>
      </c>
      <c r="J13" s="11">
        <v>0</v>
      </c>
      <c r="K13" s="11" t="s">
        <v>295</v>
      </c>
    </row>
    <row r="14" ht="30" customHeight="1" spans="1:11">
      <c r="A14" s="9">
        <v>10</v>
      </c>
      <c r="B14" s="10" t="s">
        <v>39</v>
      </c>
      <c r="C14" s="10" t="s">
        <v>286</v>
      </c>
      <c r="D14" s="11">
        <v>0</v>
      </c>
      <c r="E14" s="11" t="s">
        <v>284</v>
      </c>
      <c r="F14" s="11">
        <v>22</v>
      </c>
      <c r="G14" s="11" t="s">
        <v>284</v>
      </c>
      <c r="H14" s="11">
        <v>22</v>
      </c>
      <c r="I14" s="11" t="s">
        <v>284</v>
      </c>
      <c r="J14" s="11">
        <v>22</v>
      </c>
      <c r="K14" s="11"/>
    </row>
    <row r="15" ht="30" customHeight="1" spans="1:11">
      <c r="A15" s="9">
        <v>11</v>
      </c>
      <c r="B15" s="10" t="s">
        <v>296</v>
      </c>
      <c r="C15" s="10" t="s">
        <v>286</v>
      </c>
      <c r="D15" s="11">
        <v>0</v>
      </c>
      <c r="E15" s="11" t="s">
        <v>286</v>
      </c>
      <c r="F15" s="11">
        <v>0</v>
      </c>
      <c r="G15" s="11" t="s">
        <v>286</v>
      </c>
      <c r="H15" s="11">
        <v>0</v>
      </c>
      <c r="I15" s="11" t="s">
        <v>284</v>
      </c>
      <c r="J15" s="11">
        <v>0</v>
      </c>
      <c r="K15" s="11" t="s">
        <v>292</v>
      </c>
    </row>
    <row r="16" ht="30" customHeight="1" spans="1:11">
      <c r="A16" s="9">
        <v>12</v>
      </c>
      <c r="B16" s="10" t="s">
        <v>297</v>
      </c>
      <c r="C16" s="10" t="s">
        <v>286</v>
      </c>
      <c r="D16" s="11">
        <v>0</v>
      </c>
      <c r="E16" s="11" t="s">
        <v>91</v>
      </c>
      <c r="F16" s="11" t="s">
        <v>91</v>
      </c>
      <c r="G16" s="11" t="s">
        <v>91</v>
      </c>
      <c r="H16" s="11" t="s">
        <v>91</v>
      </c>
      <c r="I16" s="11" t="s">
        <v>284</v>
      </c>
      <c r="J16" s="11">
        <v>0</v>
      </c>
      <c r="K16" s="11" t="s">
        <v>298</v>
      </c>
    </row>
    <row r="17" ht="30" customHeight="1" spans="1:11">
      <c r="A17" s="9">
        <v>13</v>
      </c>
      <c r="B17" s="10" t="s">
        <v>43</v>
      </c>
      <c r="C17" s="10" t="s">
        <v>284</v>
      </c>
      <c r="D17" s="11">
        <v>0</v>
      </c>
      <c r="E17" s="11" t="s">
        <v>284</v>
      </c>
      <c r="F17" s="11">
        <v>0</v>
      </c>
      <c r="G17" s="11" t="s">
        <v>284</v>
      </c>
      <c r="H17" s="11">
        <v>0</v>
      </c>
      <c r="I17" s="11" t="s">
        <v>284</v>
      </c>
      <c r="J17" s="11">
        <v>0</v>
      </c>
      <c r="K17" s="11" t="s">
        <v>299</v>
      </c>
    </row>
    <row r="18" ht="30" customHeight="1" spans="1:11">
      <c r="A18" s="9">
        <v>14</v>
      </c>
      <c r="B18" s="10" t="s">
        <v>47</v>
      </c>
      <c r="C18" s="10" t="s">
        <v>284</v>
      </c>
      <c r="D18" s="11">
        <v>22</v>
      </c>
      <c r="E18" s="11" t="s">
        <v>284</v>
      </c>
      <c r="F18" s="11"/>
      <c r="G18" s="11" t="s">
        <v>284</v>
      </c>
      <c r="H18" s="11"/>
      <c r="I18" s="11" t="s">
        <v>284</v>
      </c>
      <c r="J18" s="11">
        <v>22</v>
      </c>
      <c r="K18" s="11"/>
    </row>
    <row r="19" ht="30" customHeight="1" spans="1:11">
      <c r="A19" s="9">
        <v>15</v>
      </c>
      <c r="B19" s="10" t="s">
        <v>51</v>
      </c>
      <c r="C19" s="10" t="s">
        <v>284</v>
      </c>
      <c r="D19" s="11">
        <v>22</v>
      </c>
      <c r="E19" s="11" t="s">
        <v>284</v>
      </c>
      <c r="F19" s="11"/>
      <c r="G19" s="11" t="s">
        <v>284</v>
      </c>
      <c r="H19" s="11"/>
      <c r="I19" s="11" t="s">
        <v>284</v>
      </c>
      <c r="J19" s="11">
        <v>22</v>
      </c>
      <c r="K19" s="11"/>
    </row>
    <row r="20" ht="30" customHeight="1" spans="1:11">
      <c r="A20" s="9">
        <v>16</v>
      </c>
      <c r="B20" s="10" t="s">
        <v>55</v>
      </c>
      <c r="C20" s="10" t="s">
        <v>284</v>
      </c>
      <c r="D20" s="11">
        <v>24</v>
      </c>
      <c r="E20" s="11" t="s">
        <v>286</v>
      </c>
      <c r="F20" s="11"/>
      <c r="G20" s="11" t="s">
        <v>284</v>
      </c>
      <c r="H20" s="11"/>
      <c r="I20" s="11" t="s">
        <v>284</v>
      </c>
      <c r="J20" s="11">
        <v>0</v>
      </c>
      <c r="K20" s="11" t="s">
        <v>290</v>
      </c>
    </row>
    <row r="21" ht="30" customHeight="1" spans="1:11">
      <c r="A21" s="9">
        <v>17</v>
      </c>
      <c r="B21" s="10" t="s">
        <v>59</v>
      </c>
      <c r="C21" s="10" t="s">
        <v>286</v>
      </c>
      <c r="D21" s="11">
        <v>0</v>
      </c>
      <c r="E21" s="11" t="s">
        <v>286</v>
      </c>
      <c r="F21" s="11"/>
      <c r="G21" s="11" t="s">
        <v>286</v>
      </c>
      <c r="H21" s="11"/>
      <c r="I21" s="11" t="s">
        <v>284</v>
      </c>
      <c r="J21" s="11">
        <v>0</v>
      </c>
      <c r="K21" s="11" t="s">
        <v>292</v>
      </c>
    </row>
    <row r="22" ht="30" customHeight="1" spans="1:11">
      <c r="A22" s="9">
        <v>18</v>
      </c>
      <c r="B22" s="10" t="s">
        <v>62</v>
      </c>
      <c r="C22" s="10" t="s">
        <v>284</v>
      </c>
      <c r="D22" s="11">
        <v>22</v>
      </c>
      <c r="E22" s="11" t="s">
        <v>284</v>
      </c>
      <c r="F22" s="11">
        <v>22</v>
      </c>
      <c r="G22" s="11" t="s">
        <v>284</v>
      </c>
      <c r="H22" s="11">
        <v>22</v>
      </c>
      <c r="I22" s="11" t="s">
        <v>284</v>
      </c>
      <c r="J22" s="11">
        <v>22</v>
      </c>
      <c r="K22" s="11"/>
    </row>
    <row r="23" ht="30" customHeight="1" spans="1:11">
      <c r="A23" s="9">
        <v>19</v>
      </c>
      <c r="B23" s="10" t="s">
        <v>66</v>
      </c>
      <c r="C23" s="10" t="s">
        <v>284</v>
      </c>
      <c r="D23" s="11">
        <v>22</v>
      </c>
      <c r="E23" s="11" t="s">
        <v>284</v>
      </c>
      <c r="F23" s="11"/>
      <c r="G23" s="11" t="s">
        <v>284</v>
      </c>
      <c r="H23" s="11"/>
      <c r="I23" s="11" t="s">
        <v>284</v>
      </c>
      <c r="J23" s="11">
        <v>22</v>
      </c>
      <c r="K23" s="11"/>
    </row>
    <row r="24" ht="30" customHeight="1" spans="1:11">
      <c r="A24" s="9">
        <v>20</v>
      </c>
      <c r="B24" s="10" t="s">
        <v>69</v>
      </c>
      <c r="C24" s="10" t="s">
        <v>284</v>
      </c>
      <c r="D24" s="11">
        <v>30</v>
      </c>
      <c r="E24" s="11" t="s">
        <v>284</v>
      </c>
      <c r="F24" s="11">
        <v>22</v>
      </c>
      <c r="G24" s="11" t="s">
        <v>284</v>
      </c>
      <c r="H24" s="11">
        <v>22</v>
      </c>
      <c r="I24" s="11" t="s">
        <v>284</v>
      </c>
      <c r="J24" s="11">
        <v>21</v>
      </c>
      <c r="K24" s="11"/>
    </row>
    <row r="25" ht="30" customHeight="1" spans="1:11">
      <c r="A25" s="9">
        <v>21</v>
      </c>
      <c r="B25" s="10" t="s">
        <v>300</v>
      </c>
      <c r="C25" s="10" t="s">
        <v>284</v>
      </c>
      <c r="D25" s="11">
        <v>22</v>
      </c>
      <c r="E25" s="11" t="s">
        <v>284</v>
      </c>
      <c r="F25" s="11">
        <v>22</v>
      </c>
      <c r="G25" s="11" t="s">
        <v>284</v>
      </c>
      <c r="H25" s="11">
        <v>22</v>
      </c>
      <c r="I25" s="11" t="s">
        <v>284</v>
      </c>
      <c r="J25" s="11">
        <v>22</v>
      </c>
      <c r="K25" s="11"/>
    </row>
    <row r="26" ht="30" customHeight="1" spans="1:11">
      <c r="A26" s="9">
        <v>22</v>
      </c>
      <c r="B26" s="10" t="s">
        <v>301</v>
      </c>
      <c r="C26" s="10" t="s">
        <v>286</v>
      </c>
      <c r="D26" s="11">
        <v>0</v>
      </c>
      <c r="E26" s="11" t="s">
        <v>91</v>
      </c>
      <c r="F26" s="11" t="s">
        <v>91</v>
      </c>
      <c r="G26" s="11" t="s">
        <v>91</v>
      </c>
      <c r="H26" s="11" t="s">
        <v>91</v>
      </c>
      <c r="I26" s="11" t="s">
        <v>284</v>
      </c>
      <c r="J26" s="11">
        <v>0</v>
      </c>
      <c r="K26" s="11" t="s">
        <v>302</v>
      </c>
    </row>
    <row r="27" ht="30" customHeight="1" spans="1:11">
      <c r="A27" s="9">
        <v>23</v>
      </c>
      <c r="B27" s="10" t="s">
        <v>73</v>
      </c>
      <c r="C27" s="10" t="s">
        <v>286</v>
      </c>
      <c r="D27" s="11">
        <v>2</v>
      </c>
      <c r="E27" s="11" t="s">
        <v>286</v>
      </c>
      <c r="F27" s="11">
        <v>0</v>
      </c>
      <c r="G27" s="11" t="s">
        <v>286</v>
      </c>
      <c r="H27" s="11">
        <v>0</v>
      </c>
      <c r="I27" s="11" t="s">
        <v>284</v>
      </c>
      <c r="J27" s="11">
        <v>25</v>
      </c>
      <c r="K27" s="11"/>
    </row>
    <row r="28" ht="30" hidden="1" customHeight="1" spans="1:11">
      <c r="A28" s="9">
        <v>24</v>
      </c>
      <c r="B28" s="10" t="s">
        <v>75</v>
      </c>
      <c r="C28" s="10" t="s">
        <v>284</v>
      </c>
      <c r="D28" s="11"/>
      <c r="E28" s="11" t="s">
        <v>284</v>
      </c>
      <c r="F28" s="11"/>
      <c r="G28" s="11" t="s">
        <v>284</v>
      </c>
      <c r="H28" s="11"/>
      <c r="I28" s="11" t="s">
        <v>284</v>
      </c>
      <c r="J28" s="11"/>
      <c r="K28" s="11"/>
    </row>
    <row r="29" ht="30" hidden="1" customHeight="1" spans="1:11">
      <c r="A29" s="9">
        <v>25</v>
      </c>
      <c r="B29" s="10" t="s">
        <v>77</v>
      </c>
      <c r="C29" s="10" t="s">
        <v>284</v>
      </c>
      <c r="D29" s="11">
        <v>27</v>
      </c>
      <c r="E29" s="11" t="s">
        <v>286</v>
      </c>
      <c r="F29" s="11"/>
      <c r="G29" s="11" t="s">
        <v>284</v>
      </c>
      <c r="H29" s="11"/>
      <c r="I29" s="11" t="s">
        <v>284</v>
      </c>
      <c r="J29" s="11">
        <v>0</v>
      </c>
      <c r="K29" s="11"/>
    </row>
    <row r="30" ht="30" hidden="1" customHeight="1" spans="1:11">
      <c r="A30" s="9">
        <v>26</v>
      </c>
      <c r="B30" s="10" t="s">
        <v>81</v>
      </c>
      <c r="C30" s="10" t="s">
        <v>286</v>
      </c>
      <c r="D30" s="11">
        <v>0</v>
      </c>
      <c r="E30" s="11" t="s">
        <v>286</v>
      </c>
      <c r="F30" s="11">
        <v>0</v>
      </c>
      <c r="G30" s="11" t="s">
        <v>284</v>
      </c>
      <c r="H30" s="11">
        <v>9.5</v>
      </c>
      <c r="I30" s="11" t="s">
        <v>284</v>
      </c>
      <c r="J30" s="11">
        <v>0</v>
      </c>
      <c r="K30" s="11"/>
    </row>
    <row r="31" ht="30" hidden="1" customHeight="1" spans="1:11">
      <c r="A31" s="9">
        <v>27</v>
      </c>
      <c r="B31" s="10" t="s">
        <v>86</v>
      </c>
      <c r="C31" s="10" t="s">
        <v>286</v>
      </c>
      <c r="D31" s="11">
        <v>0</v>
      </c>
      <c r="E31" s="11" t="s">
        <v>286</v>
      </c>
      <c r="F31" s="11">
        <v>0</v>
      </c>
      <c r="G31" s="11" t="s">
        <v>286</v>
      </c>
      <c r="H31" s="11">
        <v>0</v>
      </c>
      <c r="I31" s="11" t="s">
        <v>284</v>
      </c>
      <c r="J31" s="11">
        <v>0</v>
      </c>
      <c r="K31" s="11" t="s">
        <v>292</v>
      </c>
    </row>
    <row r="32" ht="30" hidden="1" customHeight="1" spans="1:11">
      <c r="A32" s="9">
        <v>28</v>
      </c>
      <c r="B32" s="10" t="s">
        <v>303</v>
      </c>
      <c r="C32" s="10" t="s">
        <v>286</v>
      </c>
      <c r="D32" s="11">
        <v>0</v>
      </c>
      <c r="E32" s="11" t="s">
        <v>284</v>
      </c>
      <c r="F32" s="11">
        <v>0</v>
      </c>
      <c r="G32" s="11" t="s">
        <v>284</v>
      </c>
      <c r="H32" s="11">
        <v>0</v>
      </c>
      <c r="I32" s="11" t="s">
        <v>284</v>
      </c>
      <c r="J32" s="11">
        <v>0</v>
      </c>
      <c r="K32" s="11" t="s">
        <v>292</v>
      </c>
    </row>
    <row r="33" ht="30" hidden="1" customHeight="1" spans="1:11">
      <c r="A33" s="9">
        <v>29</v>
      </c>
      <c r="B33" s="10" t="s">
        <v>90</v>
      </c>
      <c r="C33" s="10" t="s">
        <v>284</v>
      </c>
      <c r="D33" s="11">
        <v>0</v>
      </c>
      <c r="E33" s="11" t="s">
        <v>91</v>
      </c>
      <c r="F33" s="11" t="s">
        <v>91</v>
      </c>
      <c r="G33" s="11" t="s">
        <v>91</v>
      </c>
      <c r="H33" s="11" t="s">
        <v>91</v>
      </c>
      <c r="I33" s="11" t="s">
        <v>284</v>
      </c>
      <c r="J33" s="11">
        <v>0</v>
      </c>
      <c r="K33" s="11" t="s">
        <v>292</v>
      </c>
    </row>
    <row r="34" ht="30" hidden="1" customHeight="1" spans="1:11">
      <c r="A34" s="9">
        <v>30</v>
      </c>
      <c r="B34" s="10" t="s">
        <v>304</v>
      </c>
      <c r="C34" s="10" t="s">
        <v>286</v>
      </c>
      <c r="D34" s="11">
        <v>0</v>
      </c>
      <c r="E34" s="11" t="s">
        <v>91</v>
      </c>
      <c r="F34" s="11" t="s">
        <v>91</v>
      </c>
      <c r="G34" s="11" t="s">
        <v>91</v>
      </c>
      <c r="H34" s="11" t="s">
        <v>91</v>
      </c>
      <c r="I34" s="11" t="s">
        <v>286</v>
      </c>
      <c r="J34" s="11">
        <v>0</v>
      </c>
      <c r="K34" s="11"/>
    </row>
    <row r="35" ht="30" hidden="1" customHeight="1" spans="1:11">
      <c r="A35" s="9">
        <v>31</v>
      </c>
      <c r="B35" s="10" t="s">
        <v>305</v>
      </c>
      <c r="C35" s="10" t="s">
        <v>286</v>
      </c>
      <c r="D35" s="11">
        <v>0</v>
      </c>
      <c r="E35" s="11" t="s">
        <v>286</v>
      </c>
      <c r="F35" s="11">
        <v>0</v>
      </c>
      <c r="G35" s="11" t="s">
        <v>286</v>
      </c>
      <c r="H35" s="11">
        <v>0</v>
      </c>
      <c r="I35" s="11" t="s">
        <v>286</v>
      </c>
      <c r="J35" s="11">
        <v>0</v>
      </c>
      <c r="K35" s="11"/>
    </row>
    <row r="36" ht="30" hidden="1" customHeight="1" spans="1:11">
      <c r="A36" s="9">
        <v>32</v>
      </c>
      <c r="B36" s="12" t="s">
        <v>306</v>
      </c>
      <c r="C36" s="12" t="s">
        <v>286</v>
      </c>
      <c r="D36" s="11">
        <v>0</v>
      </c>
      <c r="E36" s="11" t="s">
        <v>286</v>
      </c>
      <c r="F36" s="11">
        <v>0</v>
      </c>
      <c r="G36" s="11" t="s">
        <v>286</v>
      </c>
      <c r="H36" s="11">
        <v>0</v>
      </c>
      <c r="I36" s="11" t="s">
        <v>286</v>
      </c>
      <c r="J36" s="11">
        <v>0</v>
      </c>
      <c r="K36" s="11" t="s">
        <v>292</v>
      </c>
    </row>
    <row r="37" ht="30" hidden="1" customHeight="1" spans="1:11">
      <c r="A37" s="9">
        <v>33</v>
      </c>
      <c r="B37" s="12" t="s">
        <v>307</v>
      </c>
      <c r="C37" s="12" t="s">
        <v>284</v>
      </c>
      <c r="D37" s="11">
        <v>0</v>
      </c>
      <c r="E37" s="11" t="s">
        <v>286</v>
      </c>
      <c r="F37" s="11">
        <v>0</v>
      </c>
      <c r="G37" s="11" t="s">
        <v>284</v>
      </c>
      <c r="H37" s="11">
        <v>0</v>
      </c>
      <c r="I37" s="11" t="s">
        <v>284</v>
      </c>
      <c r="J37" s="11">
        <v>0</v>
      </c>
      <c r="K37" s="11" t="s">
        <v>292</v>
      </c>
    </row>
    <row r="38" ht="30" hidden="1" customHeight="1" spans="1:11">
      <c r="A38" s="9">
        <v>34</v>
      </c>
      <c r="B38" s="12" t="s">
        <v>308</v>
      </c>
      <c r="C38" s="12" t="s">
        <v>284</v>
      </c>
      <c r="D38" s="11">
        <v>0</v>
      </c>
      <c r="E38" s="11" t="s">
        <v>286</v>
      </c>
      <c r="F38" s="11">
        <v>0</v>
      </c>
      <c r="G38" s="11" t="s">
        <v>286</v>
      </c>
      <c r="H38" s="11">
        <v>0</v>
      </c>
      <c r="I38" s="11" t="s">
        <v>284</v>
      </c>
      <c r="J38" s="11">
        <v>0</v>
      </c>
      <c r="K38" s="11" t="s">
        <v>309</v>
      </c>
    </row>
    <row r="39" ht="30" hidden="1" customHeight="1" spans="1:11">
      <c r="A39" s="9">
        <v>35</v>
      </c>
      <c r="B39" s="12" t="s">
        <v>310</v>
      </c>
      <c r="C39" s="12" t="s">
        <v>284</v>
      </c>
      <c r="D39" s="11">
        <v>24</v>
      </c>
      <c r="E39" s="11" t="s">
        <v>286</v>
      </c>
      <c r="F39" s="11">
        <v>0</v>
      </c>
      <c r="G39" s="11" t="s">
        <v>284</v>
      </c>
      <c r="H39" s="11">
        <v>0</v>
      </c>
      <c r="I39" s="11" t="s">
        <v>284</v>
      </c>
      <c r="J39" s="11">
        <v>0</v>
      </c>
      <c r="K39" s="11" t="s">
        <v>290</v>
      </c>
    </row>
    <row r="40" ht="30" hidden="1" customHeight="1" spans="1:11">
      <c r="A40" s="9">
        <v>36</v>
      </c>
      <c r="B40" s="12" t="s">
        <v>311</v>
      </c>
      <c r="C40" s="12" t="s">
        <v>286</v>
      </c>
      <c r="D40" s="11">
        <v>0</v>
      </c>
      <c r="E40" s="11" t="s">
        <v>286</v>
      </c>
      <c r="F40" s="11">
        <v>0</v>
      </c>
      <c r="G40" s="11" t="s">
        <v>286</v>
      </c>
      <c r="H40" s="11">
        <v>0</v>
      </c>
      <c r="I40" s="11" t="s">
        <v>284</v>
      </c>
      <c r="J40" s="11">
        <v>22</v>
      </c>
      <c r="K40" s="11"/>
    </row>
    <row r="41" ht="30" hidden="1" customHeight="1" spans="1:11">
      <c r="A41" s="9">
        <v>37</v>
      </c>
      <c r="B41" s="12" t="s">
        <v>312</v>
      </c>
      <c r="C41" s="12" t="s">
        <v>286</v>
      </c>
      <c r="D41" s="11">
        <v>0</v>
      </c>
      <c r="E41" s="11" t="s">
        <v>284</v>
      </c>
      <c r="F41" s="11">
        <v>22</v>
      </c>
      <c r="G41" s="11" t="s">
        <v>284</v>
      </c>
      <c r="H41" s="11">
        <v>22</v>
      </c>
      <c r="I41" s="11" t="s">
        <v>284</v>
      </c>
      <c r="J41" s="11">
        <v>22</v>
      </c>
      <c r="K41" s="11"/>
    </row>
    <row r="42" ht="30" customHeight="1" spans="1:11">
      <c r="A42" s="9">
        <v>38</v>
      </c>
      <c r="B42" s="12" t="s">
        <v>313</v>
      </c>
      <c r="C42" s="12" t="s">
        <v>286</v>
      </c>
      <c r="D42" s="11">
        <v>0</v>
      </c>
      <c r="E42" s="11" t="s">
        <v>286</v>
      </c>
      <c r="F42" s="11">
        <v>0</v>
      </c>
      <c r="G42" s="11" t="s">
        <v>284</v>
      </c>
      <c r="H42" s="11">
        <v>0</v>
      </c>
      <c r="I42" s="11" t="s">
        <v>284</v>
      </c>
      <c r="J42" s="11">
        <v>0</v>
      </c>
      <c r="K42" s="11" t="s">
        <v>302</v>
      </c>
    </row>
    <row r="43" ht="30" customHeight="1" spans="1:11">
      <c r="A43" s="9">
        <v>39</v>
      </c>
      <c r="B43" s="12" t="s">
        <v>314</v>
      </c>
      <c r="C43" s="12" t="s">
        <v>284</v>
      </c>
      <c r="D43" s="11">
        <v>0</v>
      </c>
      <c r="E43" s="11" t="s">
        <v>286</v>
      </c>
      <c r="F43" s="11">
        <v>0</v>
      </c>
      <c r="G43" s="11" t="s">
        <v>284</v>
      </c>
      <c r="H43" s="11">
        <v>0</v>
      </c>
      <c r="I43" s="11" t="s">
        <v>284</v>
      </c>
      <c r="J43" s="11">
        <v>0</v>
      </c>
      <c r="K43" s="11" t="s">
        <v>302</v>
      </c>
    </row>
    <row r="44" ht="30" customHeight="1" spans="1:11">
      <c r="A44" s="9">
        <v>40</v>
      </c>
      <c r="B44" s="12" t="s">
        <v>97</v>
      </c>
      <c r="C44" s="12" t="s">
        <v>284</v>
      </c>
      <c r="D44" s="11">
        <v>22</v>
      </c>
      <c r="E44" s="11" t="s">
        <v>284</v>
      </c>
      <c r="F44" s="11">
        <v>22</v>
      </c>
      <c r="G44" s="11" t="s">
        <v>284</v>
      </c>
      <c r="H44" s="11">
        <v>22</v>
      </c>
      <c r="I44" s="11" t="s">
        <v>284</v>
      </c>
      <c r="J44" s="11">
        <v>22</v>
      </c>
      <c r="K44" s="11" t="s">
        <v>302</v>
      </c>
    </row>
    <row r="45" ht="33" customHeight="1" spans="1:11">
      <c r="A45" s="9">
        <v>41</v>
      </c>
      <c r="B45" s="12" t="s">
        <v>100</v>
      </c>
      <c r="C45" s="12" t="s">
        <v>284</v>
      </c>
      <c r="D45" s="11">
        <v>22</v>
      </c>
      <c r="E45" s="11" t="s">
        <v>284</v>
      </c>
      <c r="F45" s="11">
        <v>22</v>
      </c>
      <c r="G45" s="11" t="s">
        <v>284</v>
      </c>
      <c r="H45" s="11">
        <v>22</v>
      </c>
      <c r="I45" s="11" t="s">
        <v>284</v>
      </c>
      <c r="J45" s="11">
        <v>22</v>
      </c>
      <c r="K45" s="11"/>
    </row>
    <row r="46" ht="35" customHeight="1" spans="1:11">
      <c r="A46" s="9">
        <v>42</v>
      </c>
      <c r="B46" s="12" t="s">
        <v>315</v>
      </c>
      <c r="C46" s="12" t="s">
        <v>286</v>
      </c>
      <c r="D46" s="11">
        <v>0</v>
      </c>
      <c r="E46" s="11" t="s">
        <v>91</v>
      </c>
      <c r="F46" s="11" t="s">
        <v>91</v>
      </c>
      <c r="G46" s="11" t="s">
        <v>91</v>
      </c>
      <c r="H46" s="11" t="s">
        <v>91</v>
      </c>
      <c r="I46" s="11" t="s">
        <v>284</v>
      </c>
      <c r="J46" s="11">
        <v>22</v>
      </c>
      <c r="K46" s="11"/>
    </row>
    <row r="47" ht="37" customHeight="1" spans="1:11">
      <c r="A47" s="13" t="s">
        <v>316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ht="37" customHeight="1"/>
  </sheetData>
  <mergeCells count="10">
    <mergeCell ref="A1:K1"/>
    <mergeCell ref="I2:K2"/>
    <mergeCell ref="C3:D3"/>
    <mergeCell ref="E3:F3"/>
    <mergeCell ref="G3:H3"/>
    <mergeCell ref="I3:J3"/>
    <mergeCell ref="A47:K47"/>
    <mergeCell ref="A3:A4"/>
    <mergeCell ref="B3:B4"/>
    <mergeCell ref="K3:K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view="pageBreakPreview" zoomScale="110" zoomScaleNormal="100" workbookViewId="0">
      <pane xSplit="7" ySplit="4" topLeftCell="H5" activePane="bottomRight" state="frozen"/>
      <selection/>
      <selection pane="topRight"/>
      <selection pane="bottomLeft"/>
      <selection pane="bottomRight" activeCell="A1" sqref="A1:K1"/>
    </sheetView>
  </sheetViews>
  <sheetFormatPr defaultColWidth="9" defaultRowHeight="13.5"/>
  <cols>
    <col min="1" max="1" width="5" customWidth="1"/>
    <col min="2" max="2" width="9.58333333333333" customWidth="1"/>
    <col min="3" max="3" width="40.625" customWidth="1"/>
    <col min="4" max="4" width="9.26666666666667" customWidth="1"/>
    <col min="5" max="5" width="9.16666666666667" customWidth="1"/>
    <col min="6" max="6" width="13.9583333333333" customWidth="1"/>
    <col min="7" max="7" width="14.2666666666667" customWidth="1"/>
    <col min="8" max="8" width="18.3333333333333" customWidth="1"/>
    <col min="9" max="9" width="5.73333333333333" style="35" customWidth="1"/>
    <col min="10" max="10" width="9" style="47" hidden="1" customWidth="1"/>
    <col min="11" max="11" width="7.70833333333333" style="47" customWidth="1"/>
  </cols>
  <sheetData>
    <row r="1" ht="51" customHeight="1" spans="1:11">
      <c r="A1" s="54" t="s">
        <v>106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ht="27.95" customHeight="1" spans="1:9">
      <c r="A2" s="18"/>
      <c r="B2" s="18"/>
      <c r="C2" s="18"/>
      <c r="D2" s="18"/>
      <c r="E2" s="18"/>
      <c r="F2" s="19">
        <v>45064</v>
      </c>
      <c r="G2" s="19"/>
      <c r="H2" s="19"/>
      <c r="I2" s="58"/>
    </row>
    <row r="3" ht="24" customHeight="1" spans="1:11">
      <c r="A3" s="20" t="s">
        <v>1</v>
      </c>
      <c r="B3" s="20" t="s">
        <v>2</v>
      </c>
      <c r="C3" s="20" t="s">
        <v>107</v>
      </c>
      <c r="D3" s="20" t="s">
        <v>4</v>
      </c>
      <c r="E3" s="20"/>
      <c r="F3" s="20" t="s">
        <v>5</v>
      </c>
      <c r="G3" s="20"/>
      <c r="H3" s="55" t="s">
        <v>6</v>
      </c>
      <c r="I3" s="59" t="s">
        <v>7</v>
      </c>
      <c r="K3" s="59" t="s">
        <v>8</v>
      </c>
    </row>
    <row r="4" ht="36.95" customHeight="1" spans="1:11">
      <c r="A4" s="20"/>
      <c r="B4" s="20"/>
      <c r="C4" s="20"/>
      <c r="D4" s="20" t="s">
        <v>9</v>
      </c>
      <c r="E4" s="20" t="s">
        <v>10</v>
      </c>
      <c r="F4" s="20" t="s">
        <v>11</v>
      </c>
      <c r="G4" s="20" t="s">
        <v>12</v>
      </c>
      <c r="H4" s="55"/>
      <c r="I4" s="59"/>
      <c r="K4" s="59"/>
    </row>
    <row r="5" ht="88" customHeight="1" spans="1:11">
      <c r="A5" s="9">
        <v>1</v>
      </c>
      <c r="B5" s="21" t="s">
        <v>17</v>
      </c>
      <c r="C5" s="28" t="s">
        <v>91</v>
      </c>
      <c r="D5" s="28" t="s">
        <v>91</v>
      </c>
      <c r="E5" s="28" t="s">
        <v>91</v>
      </c>
      <c r="F5" s="9" t="s">
        <v>21</v>
      </c>
      <c r="G5" s="9" t="s">
        <v>22</v>
      </c>
      <c r="H5" s="28" t="s">
        <v>91</v>
      </c>
      <c r="I5" s="38">
        <v>78</v>
      </c>
      <c r="J5" s="47">
        <v>0.15</v>
      </c>
      <c r="K5" s="33">
        <f>I5*J5</f>
        <v>11.7</v>
      </c>
    </row>
    <row r="6" ht="107" customHeight="1" spans="1:11">
      <c r="A6" s="9">
        <v>2</v>
      </c>
      <c r="B6" s="21" t="s">
        <v>24</v>
      </c>
      <c r="C6" s="25" t="s">
        <v>108</v>
      </c>
      <c r="D6" s="9" t="s">
        <v>19</v>
      </c>
      <c r="E6" s="9" t="s">
        <v>20</v>
      </c>
      <c r="F6" s="9" t="s">
        <v>26</v>
      </c>
      <c r="G6" s="9" t="s">
        <v>27</v>
      </c>
      <c r="H6" s="28" t="s">
        <v>109</v>
      </c>
      <c r="I6" s="38">
        <v>85</v>
      </c>
      <c r="J6" s="47">
        <v>0.15</v>
      </c>
      <c r="K6" s="33">
        <f>I6*J6</f>
        <v>12.75</v>
      </c>
    </row>
    <row r="7" ht="87" customHeight="1" spans="1:11">
      <c r="A7" s="9">
        <v>3</v>
      </c>
      <c r="B7" s="21" t="s">
        <v>29</v>
      </c>
      <c r="C7" s="25" t="s">
        <v>110</v>
      </c>
      <c r="D7" s="9" t="s">
        <v>19</v>
      </c>
      <c r="E7" s="9" t="s">
        <v>20</v>
      </c>
      <c r="F7" s="9" t="s">
        <v>31</v>
      </c>
      <c r="G7" s="9" t="s">
        <v>27</v>
      </c>
      <c r="H7" s="28" t="s">
        <v>28</v>
      </c>
      <c r="I7" s="38">
        <v>86</v>
      </c>
      <c r="J7" s="47">
        <v>0.15</v>
      </c>
      <c r="K7" s="33">
        <f t="shared" ref="K7:K29" si="0">I7*J7</f>
        <v>12.9</v>
      </c>
    </row>
    <row r="8" ht="98" customHeight="1" spans="1:11">
      <c r="A8" s="9">
        <v>4</v>
      </c>
      <c r="B8" s="21" t="s">
        <v>32</v>
      </c>
      <c r="C8" s="27" t="s">
        <v>111</v>
      </c>
      <c r="D8" s="9" t="s">
        <v>19</v>
      </c>
      <c r="E8" s="9" t="s">
        <v>20</v>
      </c>
      <c r="F8" s="23" t="s">
        <v>34</v>
      </c>
      <c r="G8" s="23" t="s">
        <v>27</v>
      </c>
      <c r="H8" s="28" t="s">
        <v>112</v>
      </c>
      <c r="I8" s="39">
        <v>97</v>
      </c>
      <c r="J8" s="47">
        <v>0.15</v>
      </c>
      <c r="K8" s="33">
        <f t="shared" si="0"/>
        <v>14.55</v>
      </c>
    </row>
    <row r="9" ht="94" customHeight="1" spans="1:11">
      <c r="A9" s="9">
        <v>5</v>
      </c>
      <c r="B9" s="21" t="s">
        <v>36</v>
      </c>
      <c r="C9" s="22" t="s">
        <v>113</v>
      </c>
      <c r="D9" s="9" t="s">
        <v>19</v>
      </c>
      <c r="E9" s="9" t="s">
        <v>20</v>
      </c>
      <c r="F9" s="23" t="s">
        <v>38</v>
      </c>
      <c r="G9" s="9" t="s">
        <v>22</v>
      </c>
      <c r="H9" s="28" t="s">
        <v>28</v>
      </c>
      <c r="I9" s="38">
        <v>87</v>
      </c>
      <c r="J9" s="47">
        <v>0.15</v>
      </c>
      <c r="K9" s="33">
        <f t="shared" si="0"/>
        <v>13.05</v>
      </c>
    </row>
    <row r="10" ht="66" customHeight="1" spans="1:11">
      <c r="A10" s="9">
        <v>6</v>
      </c>
      <c r="B10" s="21" t="s">
        <v>39</v>
      </c>
      <c r="C10" s="24" t="s">
        <v>114</v>
      </c>
      <c r="D10" s="9" t="s">
        <v>19</v>
      </c>
      <c r="E10" s="9" t="s">
        <v>20</v>
      </c>
      <c r="F10" s="9" t="s">
        <v>41</v>
      </c>
      <c r="G10" s="9" t="s">
        <v>42</v>
      </c>
      <c r="H10" s="28" t="s">
        <v>28</v>
      </c>
      <c r="I10" s="38">
        <v>83.25</v>
      </c>
      <c r="J10" s="47">
        <v>0.15</v>
      </c>
      <c r="K10" s="33">
        <f t="shared" si="0"/>
        <v>12.4875</v>
      </c>
    </row>
    <row r="11" ht="66" customHeight="1" spans="1:11">
      <c r="A11" s="9">
        <v>7</v>
      </c>
      <c r="B11" s="21" t="s">
        <v>43</v>
      </c>
      <c r="C11" s="24" t="s">
        <v>115</v>
      </c>
      <c r="D11" s="9" t="s">
        <v>19</v>
      </c>
      <c r="E11" s="9" t="s">
        <v>20</v>
      </c>
      <c r="F11" s="9" t="s">
        <v>45</v>
      </c>
      <c r="G11" s="9" t="s">
        <v>46</v>
      </c>
      <c r="H11" s="28" t="s">
        <v>28</v>
      </c>
      <c r="I11" s="39">
        <v>90.5</v>
      </c>
      <c r="J11" s="47">
        <v>0.15</v>
      </c>
      <c r="K11" s="33">
        <f t="shared" si="0"/>
        <v>13.575</v>
      </c>
    </row>
    <row r="12" ht="66" customHeight="1" spans="1:11">
      <c r="A12" s="9">
        <v>8</v>
      </c>
      <c r="B12" s="21" t="s">
        <v>47</v>
      </c>
      <c r="C12" s="56" t="s">
        <v>116</v>
      </c>
      <c r="D12" s="9" t="s">
        <v>19</v>
      </c>
      <c r="E12" s="9" t="s">
        <v>20</v>
      </c>
      <c r="F12" s="9" t="s">
        <v>49</v>
      </c>
      <c r="G12" s="9" t="s">
        <v>27</v>
      </c>
      <c r="H12" s="28" t="s">
        <v>28</v>
      </c>
      <c r="I12" s="38">
        <v>93</v>
      </c>
      <c r="J12" s="47">
        <v>0.15</v>
      </c>
      <c r="K12" s="33">
        <f t="shared" si="0"/>
        <v>13.95</v>
      </c>
    </row>
    <row r="13" ht="87" customHeight="1" spans="1:11">
      <c r="A13" s="9">
        <v>9</v>
      </c>
      <c r="B13" s="21" t="s">
        <v>51</v>
      </c>
      <c r="C13" s="25" t="s">
        <v>117</v>
      </c>
      <c r="D13" s="9" t="s">
        <v>19</v>
      </c>
      <c r="E13" s="9" t="s">
        <v>20</v>
      </c>
      <c r="F13" s="9" t="s">
        <v>53</v>
      </c>
      <c r="G13" s="9" t="s">
        <v>54</v>
      </c>
      <c r="H13" s="28" t="s">
        <v>28</v>
      </c>
      <c r="I13" s="38">
        <v>96</v>
      </c>
      <c r="J13" s="47">
        <v>0.15</v>
      </c>
      <c r="K13" s="33">
        <f t="shared" si="0"/>
        <v>14.4</v>
      </c>
    </row>
    <row r="14" ht="90" customHeight="1" spans="1:11">
      <c r="A14" s="9">
        <v>10</v>
      </c>
      <c r="B14" s="10" t="s">
        <v>55</v>
      </c>
      <c r="C14" s="25" t="s">
        <v>118</v>
      </c>
      <c r="D14" s="9" t="s">
        <v>19</v>
      </c>
      <c r="E14" s="9" t="s">
        <v>20</v>
      </c>
      <c r="F14" s="9" t="s">
        <v>57</v>
      </c>
      <c r="G14" s="9" t="s">
        <v>58</v>
      </c>
      <c r="H14" s="28" t="s">
        <v>28</v>
      </c>
      <c r="I14" s="38">
        <v>94</v>
      </c>
      <c r="J14" s="47">
        <v>0.15</v>
      </c>
      <c r="K14" s="33">
        <f t="shared" si="0"/>
        <v>14.1</v>
      </c>
    </row>
    <row r="15" ht="98" customHeight="1" spans="1:11">
      <c r="A15" s="9">
        <v>11</v>
      </c>
      <c r="B15" s="10" t="s">
        <v>59</v>
      </c>
      <c r="C15" s="25" t="s">
        <v>119</v>
      </c>
      <c r="D15" s="9" t="s">
        <v>19</v>
      </c>
      <c r="E15" s="9" t="s">
        <v>20</v>
      </c>
      <c r="F15" s="9" t="s">
        <v>61</v>
      </c>
      <c r="G15" s="9" t="s">
        <v>58</v>
      </c>
      <c r="H15" s="28" t="s">
        <v>28</v>
      </c>
      <c r="I15" s="38">
        <v>93</v>
      </c>
      <c r="J15" s="47">
        <v>0.15</v>
      </c>
      <c r="K15" s="33">
        <f t="shared" si="0"/>
        <v>13.95</v>
      </c>
    </row>
    <row r="16" ht="77" customHeight="1" spans="1:11">
      <c r="A16" s="9">
        <v>12</v>
      </c>
      <c r="B16" s="21" t="s">
        <v>62</v>
      </c>
      <c r="C16" s="25" t="s">
        <v>120</v>
      </c>
      <c r="D16" s="9" t="s">
        <v>19</v>
      </c>
      <c r="E16" s="9" t="s">
        <v>20</v>
      </c>
      <c r="F16" s="9" t="s">
        <v>64</v>
      </c>
      <c r="G16" s="9" t="s">
        <v>65</v>
      </c>
      <c r="H16" s="28" t="s">
        <v>28</v>
      </c>
      <c r="I16" s="38">
        <v>85</v>
      </c>
      <c r="J16" s="47">
        <v>0.15</v>
      </c>
      <c r="K16" s="33">
        <f t="shared" si="0"/>
        <v>12.75</v>
      </c>
    </row>
    <row r="17" ht="102" customHeight="1" spans="1:11">
      <c r="A17" s="9">
        <v>13</v>
      </c>
      <c r="B17" s="10" t="s">
        <v>66</v>
      </c>
      <c r="C17" s="25" t="s">
        <v>121</v>
      </c>
      <c r="D17" s="9" t="s">
        <v>19</v>
      </c>
      <c r="E17" s="9" t="s">
        <v>20</v>
      </c>
      <c r="F17" s="9" t="s">
        <v>68</v>
      </c>
      <c r="G17" s="9" t="s">
        <v>22</v>
      </c>
      <c r="H17" s="28" t="s">
        <v>28</v>
      </c>
      <c r="I17" s="38">
        <v>87</v>
      </c>
      <c r="J17" s="47">
        <v>0.15</v>
      </c>
      <c r="K17" s="33">
        <f t="shared" si="0"/>
        <v>13.05</v>
      </c>
    </row>
    <row r="18" ht="73" customHeight="1" spans="1:11">
      <c r="A18" s="9">
        <v>14</v>
      </c>
      <c r="B18" s="10" t="s">
        <v>69</v>
      </c>
      <c r="C18" s="28" t="s">
        <v>91</v>
      </c>
      <c r="D18" s="28" t="s">
        <v>91</v>
      </c>
      <c r="E18" s="28" t="s">
        <v>91</v>
      </c>
      <c r="F18" s="9" t="s">
        <v>71</v>
      </c>
      <c r="G18" s="9" t="s">
        <v>72</v>
      </c>
      <c r="H18" s="28" t="s">
        <v>91</v>
      </c>
      <c r="I18" s="38">
        <v>91</v>
      </c>
      <c r="J18" s="47">
        <v>0.15</v>
      </c>
      <c r="K18" s="33">
        <f t="shared" si="0"/>
        <v>13.65</v>
      </c>
    </row>
    <row r="19" ht="115" customHeight="1" spans="1:11">
      <c r="A19" s="9">
        <v>15</v>
      </c>
      <c r="B19" s="10" t="s">
        <v>73</v>
      </c>
      <c r="C19" s="22" t="s">
        <v>122</v>
      </c>
      <c r="D19" s="9" t="s">
        <v>19</v>
      </c>
      <c r="E19" s="9" t="s">
        <v>20</v>
      </c>
      <c r="F19" s="9" t="s">
        <v>64</v>
      </c>
      <c r="G19" s="9" t="s">
        <v>65</v>
      </c>
      <c r="H19" s="28" t="s">
        <v>28</v>
      </c>
      <c r="I19" s="38">
        <v>87</v>
      </c>
      <c r="J19" s="47">
        <v>0.15</v>
      </c>
      <c r="K19" s="33">
        <f t="shared" si="0"/>
        <v>13.05</v>
      </c>
    </row>
    <row r="20" ht="76" customHeight="1" spans="1:11">
      <c r="A20" s="9">
        <v>16</v>
      </c>
      <c r="B20" s="10" t="s">
        <v>75</v>
      </c>
      <c r="C20" s="27" t="s">
        <v>123</v>
      </c>
      <c r="D20" s="9" t="s">
        <v>19</v>
      </c>
      <c r="E20" s="9" t="s">
        <v>20</v>
      </c>
      <c r="F20" s="28" t="s">
        <v>64</v>
      </c>
      <c r="G20" s="28" t="s">
        <v>65</v>
      </c>
      <c r="H20" s="28" t="s">
        <v>28</v>
      </c>
      <c r="I20" s="38">
        <v>94</v>
      </c>
      <c r="J20" s="47">
        <v>0.15</v>
      </c>
      <c r="K20" s="33">
        <f t="shared" si="0"/>
        <v>14.1</v>
      </c>
    </row>
    <row r="21" ht="104" customHeight="1" spans="1:11">
      <c r="A21" s="9">
        <v>17</v>
      </c>
      <c r="B21" s="10" t="s">
        <v>77</v>
      </c>
      <c r="C21" s="25" t="s">
        <v>124</v>
      </c>
      <c r="D21" s="9" t="s">
        <v>19</v>
      </c>
      <c r="E21" s="9" t="s">
        <v>20</v>
      </c>
      <c r="F21" s="28" t="s">
        <v>79</v>
      </c>
      <c r="G21" s="28" t="s">
        <v>80</v>
      </c>
      <c r="H21" s="28" t="s">
        <v>28</v>
      </c>
      <c r="I21" s="38">
        <v>88</v>
      </c>
      <c r="J21" s="47">
        <v>0.15</v>
      </c>
      <c r="K21" s="33">
        <f t="shared" si="0"/>
        <v>13.2</v>
      </c>
    </row>
    <row r="22" ht="86" customHeight="1" spans="1:11">
      <c r="A22" s="9">
        <v>18</v>
      </c>
      <c r="B22" s="10" t="s">
        <v>81</v>
      </c>
      <c r="C22" s="24" t="s">
        <v>125</v>
      </c>
      <c r="D22" s="28" t="s">
        <v>19</v>
      </c>
      <c r="E22" s="28" t="s">
        <v>20</v>
      </c>
      <c r="F22" s="28" t="s">
        <v>83</v>
      </c>
      <c r="G22" s="28" t="s">
        <v>84</v>
      </c>
      <c r="H22" s="28" t="s">
        <v>126</v>
      </c>
      <c r="I22" s="38">
        <v>92.67</v>
      </c>
      <c r="J22" s="47">
        <v>0.15</v>
      </c>
      <c r="K22" s="33">
        <f t="shared" si="0"/>
        <v>13.9005</v>
      </c>
    </row>
    <row r="23" ht="85" customHeight="1" spans="1:11">
      <c r="A23" s="9">
        <v>19</v>
      </c>
      <c r="B23" s="10" t="s">
        <v>86</v>
      </c>
      <c r="C23" s="22" t="s">
        <v>127</v>
      </c>
      <c r="D23" s="9" t="s">
        <v>19</v>
      </c>
      <c r="E23" s="9" t="s">
        <v>20</v>
      </c>
      <c r="F23" s="28" t="s">
        <v>64</v>
      </c>
      <c r="G23" s="28" t="s">
        <v>46</v>
      </c>
      <c r="H23" s="28" t="s">
        <v>28</v>
      </c>
      <c r="I23" s="38">
        <v>89.5</v>
      </c>
      <c r="J23" s="47">
        <v>0.15</v>
      </c>
      <c r="K23" s="33">
        <f t="shared" si="0"/>
        <v>13.425</v>
      </c>
    </row>
    <row r="24" ht="77" customHeight="1" spans="1:11">
      <c r="A24" s="9">
        <v>20</v>
      </c>
      <c r="B24" s="10" t="s">
        <v>88</v>
      </c>
      <c r="C24" s="24" t="s">
        <v>128</v>
      </c>
      <c r="D24" s="9" t="s">
        <v>19</v>
      </c>
      <c r="E24" s="9" t="s">
        <v>20</v>
      </c>
      <c r="F24" s="28" t="s">
        <v>64</v>
      </c>
      <c r="G24" s="9" t="s">
        <v>58</v>
      </c>
      <c r="H24" s="57" t="s">
        <v>28</v>
      </c>
      <c r="I24" s="38">
        <v>93</v>
      </c>
      <c r="J24" s="47">
        <v>0.15</v>
      </c>
      <c r="K24" s="33">
        <f t="shared" si="0"/>
        <v>13.95</v>
      </c>
    </row>
    <row r="25" ht="68" customHeight="1" spans="1:11">
      <c r="A25" s="9">
        <v>21</v>
      </c>
      <c r="B25" s="10" t="s">
        <v>90</v>
      </c>
      <c r="C25" s="24" t="s">
        <v>129</v>
      </c>
      <c r="D25" s="9" t="s">
        <v>19</v>
      </c>
      <c r="E25" s="9" t="s">
        <v>20</v>
      </c>
      <c r="F25" s="9" t="s">
        <v>92</v>
      </c>
      <c r="G25" s="9" t="s">
        <v>93</v>
      </c>
      <c r="H25" s="28" t="s">
        <v>28</v>
      </c>
      <c r="I25" s="38">
        <v>84</v>
      </c>
      <c r="J25" s="47">
        <v>0.15</v>
      </c>
      <c r="K25" s="33">
        <f t="shared" si="0"/>
        <v>12.6</v>
      </c>
    </row>
    <row r="26" ht="77" customHeight="1" spans="1:16">
      <c r="A26" s="9">
        <v>22</v>
      </c>
      <c r="B26" s="10" t="s">
        <v>94</v>
      </c>
      <c r="C26" s="49" t="s">
        <v>130</v>
      </c>
      <c r="D26" s="9" t="s">
        <v>19</v>
      </c>
      <c r="E26" s="9" t="s">
        <v>20</v>
      </c>
      <c r="F26" s="21" t="s">
        <v>92</v>
      </c>
      <c r="G26" s="9" t="s">
        <v>96</v>
      </c>
      <c r="H26" s="28" t="s">
        <v>28</v>
      </c>
      <c r="I26" s="38">
        <v>95</v>
      </c>
      <c r="J26" s="47">
        <v>0.15</v>
      </c>
      <c r="K26" s="33">
        <f t="shared" si="0"/>
        <v>14.25</v>
      </c>
      <c r="P26" s="60"/>
    </row>
    <row r="27" ht="71.1" customHeight="1" spans="1:11">
      <c r="A27" s="9">
        <v>23</v>
      </c>
      <c r="B27" s="12" t="s">
        <v>97</v>
      </c>
      <c r="C27" s="28" t="s">
        <v>91</v>
      </c>
      <c r="D27" s="28" t="s">
        <v>91</v>
      </c>
      <c r="E27" s="28" t="s">
        <v>91</v>
      </c>
      <c r="F27" s="34" t="s">
        <v>64</v>
      </c>
      <c r="G27" s="34" t="s">
        <v>99</v>
      </c>
      <c r="H27" s="28" t="s">
        <v>91</v>
      </c>
      <c r="I27" s="38">
        <v>85</v>
      </c>
      <c r="J27" s="47">
        <v>0.15</v>
      </c>
      <c r="K27" s="33">
        <f t="shared" si="0"/>
        <v>12.75</v>
      </c>
    </row>
    <row r="28" ht="89" customHeight="1" spans="1:11">
      <c r="A28" s="9">
        <v>24</v>
      </c>
      <c r="B28" s="23" t="s">
        <v>100</v>
      </c>
      <c r="C28" s="25" t="s">
        <v>131</v>
      </c>
      <c r="D28" s="9" t="s">
        <v>19</v>
      </c>
      <c r="E28" s="9" t="s">
        <v>20</v>
      </c>
      <c r="F28" s="34" t="s">
        <v>102</v>
      </c>
      <c r="G28" s="34" t="s">
        <v>22</v>
      </c>
      <c r="H28" s="28" t="s">
        <v>28</v>
      </c>
      <c r="I28" s="39">
        <v>88.4</v>
      </c>
      <c r="J28" s="47">
        <v>0.15</v>
      </c>
      <c r="K28" s="33">
        <f t="shared" si="0"/>
        <v>13.26</v>
      </c>
    </row>
    <row r="29" ht="58" customHeight="1" spans="1:11">
      <c r="A29" s="9">
        <v>25</v>
      </c>
      <c r="B29" s="23" t="s">
        <v>103</v>
      </c>
      <c r="C29" s="25" t="s">
        <v>132</v>
      </c>
      <c r="D29" s="9" t="s">
        <v>19</v>
      </c>
      <c r="E29" s="9" t="s">
        <v>20</v>
      </c>
      <c r="F29" s="34" t="s">
        <v>105</v>
      </c>
      <c r="G29" s="34" t="s">
        <v>84</v>
      </c>
      <c r="H29" s="28" t="s">
        <v>28</v>
      </c>
      <c r="I29" s="38">
        <v>96</v>
      </c>
      <c r="J29" s="47">
        <v>0.15</v>
      </c>
      <c r="K29" s="33">
        <f t="shared" si="0"/>
        <v>14.4</v>
      </c>
    </row>
    <row r="30" ht="22" customHeight="1" spans="3:3">
      <c r="C30" s="47"/>
    </row>
  </sheetData>
  <mergeCells count="10">
    <mergeCell ref="A1:K1"/>
    <mergeCell ref="F2:I2"/>
    <mergeCell ref="D3:E3"/>
    <mergeCell ref="F3:G3"/>
    <mergeCell ref="A3:A4"/>
    <mergeCell ref="B3:B4"/>
    <mergeCell ref="C3:C4"/>
    <mergeCell ref="H3:H4"/>
    <mergeCell ref="I3:I4"/>
    <mergeCell ref="K3:K4"/>
  </mergeCells>
  <pageMargins left="0.747916666666667" right="0.66875" top="0.472222222222222" bottom="0.751388888888889" header="0.298611111111111" footer="0.298611111111111"/>
  <pageSetup paperSize="9" orientation="landscape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opLeftCell="A14" workbookViewId="0">
      <selection activeCell="A1" sqref="A1:E1"/>
    </sheetView>
  </sheetViews>
  <sheetFormatPr defaultColWidth="9" defaultRowHeight="13.5" outlineLevelCol="4"/>
  <cols>
    <col min="1" max="1" width="5.375" customWidth="1"/>
    <col min="2" max="2" width="18.5" customWidth="1"/>
    <col min="3" max="3" width="34.25" customWidth="1"/>
    <col min="4" max="4" width="19" customWidth="1"/>
    <col min="5" max="5" width="10.5" customWidth="1"/>
  </cols>
  <sheetData>
    <row r="1" ht="21" spans="1:5">
      <c r="A1" s="44" t="s">
        <v>133</v>
      </c>
      <c r="B1" s="44"/>
      <c r="C1" s="44"/>
      <c r="D1" s="44"/>
      <c r="E1" s="44"/>
    </row>
    <row r="2" ht="18.75" spans="1:5">
      <c r="A2" s="45"/>
      <c r="B2" s="45"/>
      <c r="C2" s="51">
        <v>45064</v>
      </c>
      <c r="D2" s="51"/>
      <c r="E2" s="52"/>
    </row>
    <row r="3" ht="36" customHeight="1" spans="1:5">
      <c r="A3" s="48" t="s">
        <v>1</v>
      </c>
      <c r="B3" s="48" t="s">
        <v>2</v>
      </c>
      <c r="C3" s="48" t="s">
        <v>134</v>
      </c>
      <c r="D3" s="48" t="s">
        <v>135</v>
      </c>
      <c r="E3" s="53" t="s">
        <v>7</v>
      </c>
    </row>
    <row r="4" ht="30" customHeight="1" spans="1:5">
      <c r="A4" s="10">
        <v>1</v>
      </c>
      <c r="B4" s="21" t="s">
        <v>17</v>
      </c>
      <c r="C4" s="24" t="s">
        <v>136</v>
      </c>
      <c r="D4" s="28" t="s">
        <v>28</v>
      </c>
      <c r="E4" s="38">
        <v>80</v>
      </c>
    </row>
    <row r="5" ht="69" customHeight="1" spans="1:5">
      <c r="A5" s="10">
        <v>2</v>
      </c>
      <c r="B5" s="21" t="s">
        <v>24</v>
      </c>
      <c r="C5" s="24" t="s">
        <v>137</v>
      </c>
      <c r="D5" s="28" t="s">
        <v>28</v>
      </c>
      <c r="E5" s="38">
        <v>75</v>
      </c>
    </row>
    <row r="6" ht="30" customHeight="1" spans="1:5">
      <c r="A6" s="10">
        <v>3</v>
      </c>
      <c r="B6" s="21" t="s">
        <v>29</v>
      </c>
      <c r="C6" s="28" t="s">
        <v>91</v>
      </c>
      <c r="D6" s="28" t="s">
        <v>91</v>
      </c>
      <c r="E6" s="38">
        <v>86</v>
      </c>
    </row>
    <row r="7" ht="30" customHeight="1" spans="1:5">
      <c r="A7" s="10">
        <v>4</v>
      </c>
      <c r="B7" s="10" t="s">
        <v>32</v>
      </c>
      <c r="C7" s="24" t="s">
        <v>138</v>
      </c>
      <c r="D7" s="28" t="s">
        <v>28</v>
      </c>
      <c r="E7" s="38">
        <v>90</v>
      </c>
    </row>
    <row r="8" ht="30" customHeight="1" spans="1:5">
      <c r="A8" s="10">
        <v>5</v>
      </c>
      <c r="B8" s="21" t="s">
        <v>36</v>
      </c>
      <c r="C8" s="28" t="s">
        <v>91</v>
      </c>
      <c r="D8" s="28" t="s">
        <v>91</v>
      </c>
      <c r="E8" s="38">
        <v>80</v>
      </c>
    </row>
    <row r="9" ht="54" customHeight="1" spans="1:5">
      <c r="A9" s="10">
        <v>6</v>
      </c>
      <c r="B9" s="21" t="s">
        <v>39</v>
      </c>
      <c r="C9" s="24" t="s">
        <v>139</v>
      </c>
      <c r="D9" s="28" t="s">
        <v>28</v>
      </c>
      <c r="E9" s="38">
        <v>83</v>
      </c>
    </row>
    <row r="10" ht="30" customHeight="1" spans="1:5">
      <c r="A10" s="10">
        <v>7</v>
      </c>
      <c r="B10" s="21" t="s">
        <v>43</v>
      </c>
      <c r="C10" s="24" t="s">
        <v>140</v>
      </c>
      <c r="D10" s="28" t="s">
        <v>28</v>
      </c>
      <c r="E10" s="38">
        <v>94</v>
      </c>
    </row>
    <row r="11" ht="30" customHeight="1" spans="1:5">
      <c r="A11" s="10">
        <v>8</v>
      </c>
      <c r="B11" s="21" t="s">
        <v>47</v>
      </c>
      <c r="C11" s="24" t="s">
        <v>141</v>
      </c>
      <c r="D11" s="28" t="s">
        <v>28</v>
      </c>
      <c r="E11" s="38">
        <v>95</v>
      </c>
    </row>
    <row r="12" ht="59" customHeight="1" spans="1:5">
      <c r="A12" s="10">
        <v>9</v>
      </c>
      <c r="B12" s="21" t="s">
        <v>51</v>
      </c>
      <c r="C12" s="24" t="s">
        <v>142</v>
      </c>
      <c r="D12" s="28" t="s">
        <v>28</v>
      </c>
      <c r="E12" s="38">
        <v>87</v>
      </c>
    </row>
    <row r="13" ht="87" customHeight="1" spans="1:5">
      <c r="A13" s="10">
        <v>10</v>
      </c>
      <c r="B13" s="10" t="s">
        <v>55</v>
      </c>
      <c r="C13" s="24" t="s">
        <v>143</v>
      </c>
      <c r="D13" s="28" t="s">
        <v>28</v>
      </c>
      <c r="E13" s="38">
        <v>88</v>
      </c>
    </row>
    <row r="14" ht="63" customHeight="1" spans="1:5">
      <c r="A14" s="10">
        <v>11</v>
      </c>
      <c r="B14" s="10" t="s">
        <v>59</v>
      </c>
      <c r="C14" s="24" t="s">
        <v>144</v>
      </c>
      <c r="D14" s="28" t="s">
        <v>28</v>
      </c>
      <c r="E14" s="38">
        <v>86</v>
      </c>
    </row>
    <row r="15" ht="30" customHeight="1" spans="1:5">
      <c r="A15" s="10">
        <v>12</v>
      </c>
      <c r="B15" s="21" t="s">
        <v>62</v>
      </c>
      <c r="C15" s="24" t="s">
        <v>145</v>
      </c>
      <c r="D15" s="28" t="s">
        <v>28</v>
      </c>
      <c r="E15" s="38">
        <v>90</v>
      </c>
    </row>
    <row r="16" ht="30" customHeight="1" spans="1:5">
      <c r="A16" s="10">
        <v>13</v>
      </c>
      <c r="B16" s="21" t="s">
        <v>66</v>
      </c>
      <c r="C16" s="28" t="s">
        <v>91</v>
      </c>
      <c r="D16" s="28" t="s">
        <v>91</v>
      </c>
      <c r="E16" s="38">
        <v>88</v>
      </c>
    </row>
    <row r="17" ht="50" customHeight="1" spans="1:5">
      <c r="A17" s="10">
        <v>14</v>
      </c>
      <c r="B17" s="21" t="s">
        <v>69</v>
      </c>
      <c r="C17" s="24" t="s">
        <v>146</v>
      </c>
      <c r="D17" s="28" t="s">
        <v>28</v>
      </c>
      <c r="E17" s="38">
        <v>90</v>
      </c>
    </row>
    <row r="18" ht="30" customHeight="1" spans="1:5">
      <c r="A18" s="10">
        <v>15</v>
      </c>
      <c r="B18" s="10" t="s">
        <v>73</v>
      </c>
      <c r="C18" s="24" t="s">
        <v>145</v>
      </c>
      <c r="D18" s="28" t="s">
        <v>28</v>
      </c>
      <c r="E18" s="38">
        <v>90</v>
      </c>
    </row>
    <row r="19" ht="30" customHeight="1" spans="1:5">
      <c r="A19" s="10">
        <v>16</v>
      </c>
      <c r="B19" s="10" t="s">
        <v>75</v>
      </c>
      <c r="C19" s="24" t="s">
        <v>145</v>
      </c>
      <c r="D19" s="28" t="s">
        <v>28</v>
      </c>
      <c r="E19" s="38">
        <v>90</v>
      </c>
    </row>
    <row r="20" ht="63" customHeight="1" spans="1:5">
      <c r="A20" s="10">
        <v>17</v>
      </c>
      <c r="B20" s="10" t="s">
        <v>77</v>
      </c>
      <c r="C20" s="28" t="s">
        <v>91</v>
      </c>
      <c r="D20" s="28" t="s">
        <v>91</v>
      </c>
      <c r="E20" s="38">
        <v>91</v>
      </c>
    </row>
    <row r="21" ht="41" customHeight="1" spans="1:5">
      <c r="A21" s="10">
        <v>18</v>
      </c>
      <c r="B21" s="10" t="s">
        <v>81</v>
      </c>
      <c r="C21" s="24" t="s">
        <v>147</v>
      </c>
      <c r="D21" s="28" t="s">
        <v>28</v>
      </c>
      <c r="E21" s="38">
        <v>76</v>
      </c>
    </row>
    <row r="22" ht="30" customHeight="1" spans="1:5">
      <c r="A22" s="10">
        <v>19</v>
      </c>
      <c r="B22" s="10" t="s">
        <v>86</v>
      </c>
      <c r="C22" s="24" t="s">
        <v>145</v>
      </c>
      <c r="D22" s="28" t="s">
        <v>28</v>
      </c>
      <c r="E22" s="38">
        <v>90</v>
      </c>
    </row>
    <row r="23" ht="52" customHeight="1" spans="1:5">
      <c r="A23" s="10">
        <v>20</v>
      </c>
      <c r="B23" s="10" t="s">
        <v>88</v>
      </c>
      <c r="C23" s="24" t="s">
        <v>148</v>
      </c>
      <c r="D23" s="28" t="s">
        <v>28</v>
      </c>
      <c r="E23" s="38">
        <v>75</v>
      </c>
    </row>
    <row r="24" ht="30" customHeight="1" spans="1:5">
      <c r="A24" s="10">
        <v>21</v>
      </c>
      <c r="B24" s="10" t="s">
        <v>90</v>
      </c>
      <c r="C24" s="24" t="s">
        <v>149</v>
      </c>
      <c r="D24" s="28" t="s">
        <v>28</v>
      </c>
      <c r="E24" s="38">
        <v>90</v>
      </c>
    </row>
    <row r="25" ht="53" customHeight="1" spans="1:5">
      <c r="A25" s="10">
        <v>22</v>
      </c>
      <c r="B25" s="10" t="s">
        <v>94</v>
      </c>
      <c r="C25" s="24" t="s">
        <v>150</v>
      </c>
      <c r="D25" s="28" t="s">
        <v>28</v>
      </c>
      <c r="E25" s="38">
        <v>90</v>
      </c>
    </row>
    <row r="26" ht="30" customHeight="1" spans="1:5">
      <c r="A26" s="10">
        <v>23</v>
      </c>
      <c r="B26" s="12" t="s">
        <v>97</v>
      </c>
      <c r="C26" s="28" t="s">
        <v>91</v>
      </c>
      <c r="D26" s="28" t="s">
        <v>91</v>
      </c>
      <c r="E26" s="38">
        <v>90</v>
      </c>
    </row>
    <row r="27" ht="48" customHeight="1" spans="1:5">
      <c r="A27" s="10">
        <v>24</v>
      </c>
      <c r="B27" s="23" t="s">
        <v>100</v>
      </c>
      <c r="C27" s="24" t="s">
        <v>151</v>
      </c>
      <c r="D27" s="28" t="s">
        <v>28</v>
      </c>
      <c r="E27" s="38">
        <v>93</v>
      </c>
    </row>
    <row r="28" ht="42" customHeight="1" spans="1:5">
      <c r="A28" s="10">
        <v>25</v>
      </c>
      <c r="B28" s="23" t="s">
        <v>103</v>
      </c>
      <c r="C28" s="27" t="s">
        <v>152</v>
      </c>
      <c r="D28" s="28" t="s">
        <v>28</v>
      </c>
      <c r="E28" s="38">
        <v>90</v>
      </c>
    </row>
    <row r="29" ht="26" customHeight="1" spans="3:3">
      <c r="C29" s="47"/>
    </row>
  </sheetData>
  <mergeCells count="2">
    <mergeCell ref="A1:E1"/>
    <mergeCell ref="C2:E2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opLeftCell="A15" workbookViewId="0">
      <selection activeCell="A1" sqref="A1:E1"/>
    </sheetView>
  </sheetViews>
  <sheetFormatPr defaultColWidth="9" defaultRowHeight="13.5" outlineLevelCol="4"/>
  <cols>
    <col min="1" max="1" width="6.375" customWidth="1"/>
    <col min="2" max="2" width="21.125" customWidth="1"/>
    <col min="3" max="3" width="32.625" customWidth="1"/>
    <col min="4" max="4" width="17.375" customWidth="1"/>
  </cols>
  <sheetData>
    <row r="1" ht="21" spans="1:5">
      <c r="A1" s="44" t="s">
        <v>153</v>
      </c>
      <c r="B1" s="44"/>
      <c r="C1" s="44"/>
      <c r="D1" s="44"/>
      <c r="E1" s="44"/>
    </row>
    <row r="2" ht="18.75" spans="1:5">
      <c r="A2" s="45"/>
      <c r="B2" s="45"/>
      <c r="C2" s="51">
        <v>45064</v>
      </c>
      <c r="D2" s="51"/>
      <c r="E2" s="52"/>
    </row>
    <row r="3" ht="26" customHeight="1" spans="1:5">
      <c r="A3" s="48" t="s">
        <v>1</v>
      </c>
      <c r="B3" s="48" t="s">
        <v>2</v>
      </c>
      <c r="C3" s="48" t="s">
        <v>134</v>
      </c>
      <c r="D3" s="48" t="s">
        <v>135</v>
      </c>
      <c r="E3" s="53" t="s">
        <v>7</v>
      </c>
    </row>
    <row r="4" ht="39" customHeight="1" spans="1:5">
      <c r="A4" s="10">
        <v>1</v>
      </c>
      <c r="B4" s="21" t="s">
        <v>17</v>
      </c>
      <c r="C4" s="24" t="s">
        <v>154</v>
      </c>
      <c r="D4" s="28" t="s">
        <v>28</v>
      </c>
      <c r="E4" s="38">
        <v>56</v>
      </c>
    </row>
    <row r="5" ht="80" customHeight="1" spans="1:5">
      <c r="A5" s="10">
        <v>2</v>
      </c>
      <c r="B5" s="21" t="s">
        <v>24</v>
      </c>
      <c r="C5" s="24" t="s">
        <v>155</v>
      </c>
      <c r="D5" s="28" t="s">
        <v>28</v>
      </c>
      <c r="E5" s="38">
        <v>38</v>
      </c>
    </row>
    <row r="6" ht="30" customHeight="1" spans="1:5">
      <c r="A6" s="10">
        <v>3</v>
      </c>
      <c r="B6" s="21" t="s">
        <v>29</v>
      </c>
      <c r="C6" s="28" t="s">
        <v>91</v>
      </c>
      <c r="D6" s="28" t="s">
        <v>91</v>
      </c>
      <c r="E6" s="38">
        <v>65.7</v>
      </c>
    </row>
    <row r="7" ht="73" customHeight="1" spans="1:5">
      <c r="A7" s="10">
        <v>4</v>
      </c>
      <c r="B7" s="10" t="s">
        <v>32</v>
      </c>
      <c r="C7" s="24" t="s">
        <v>156</v>
      </c>
      <c r="D7" s="28" t="s">
        <v>28</v>
      </c>
      <c r="E7" s="38">
        <v>60</v>
      </c>
    </row>
    <row r="8" ht="30" customHeight="1" spans="1:5">
      <c r="A8" s="10">
        <v>5</v>
      </c>
      <c r="B8" s="21" t="s">
        <v>36</v>
      </c>
      <c r="C8" s="28" t="s">
        <v>91</v>
      </c>
      <c r="D8" s="28" t="s">
        <v>91</v>
      </c>
      <c r="E8" s="38">
        <v>70</v>
      </c>
    </row>
    <row r="9" ht="45" customHeight="1" spans="1:5">
      <c r="A9" s="10">
        <v>6</v>
      </c>
      <c r="B9" s="21" t="s">
        <v>39</v>
      </c>
      <c r="C9" s="24" t="s">
        <v>157</v>
      </c>
      <c r="D9" s="28" t="s">
        <v>28</v>
      </c>
      <c r="E9" s="38">
        <v>92</v>
      </c>
    </row>
    <row r="10" ht="32" customHeight="1" spans="1:5">
      <c r="A10" s="10">
        <v>7</v>
      </c>
      <c r="B10" s="21" t="s">
        <v>43</v>
      </c>
      <c r="C10" s="28" t="s">
        <v>91</v>
      </c>
      <c r="D10" s="28" t="s">
        <v>91</v>
      </c>
      <c r="E10" s="38">
        <v>100</v>
      </c>
    </row>
    <row r="11" ht="74" customHeight="1" spans="1:5">
      <c r="A11" s="10">
        <v>8</v>
      </c>
      <c r="B11" s="21" t="s">
        <v>47</v>
      </c>
      <c r="C11" s="24" t="s">
        <v>158</v>
      </c>
      <c r="D11" s="28" t="s">
        <v>28</v>
      </c>
      <c r="E11" s="38">
        <v>80</v>
      </c>
    </row>
    <row r="12" ht="66" customHeight="1" spans="1:5">
      <c r="A12" s="10">
        <v>9</v>
      </c>
      <c r="B12" s="21" t="s">
        <v>51</v>
      </c>
      <c r="C12" s="24" t="s">
        <v>159</v>
      </c>
      <c r="D12" s="28" t="s">
        <v>28</v>
      </c>
      <c r="E12" s="38">
        <v>63</v>
      </c>
    </row>
    <row r="13" ht="81" customHeight="1" spans="1:5">
      <c r="A13" s="10">
        <v>10</v>
      </c>
      <c r="B13" s="10" t="s">
        <v>55</v>
      </c>
      <c r="C13" s="24" t="s">
        <v>160</v>
      </c>
      <c r="D13" s="28" t="s">
        <v>28</v>
      </c>
      <c r="E13" s="38">
        <v>84</v>
      </c>
    </row>
    <row r="14" ht="85" customHeight="1" spans="1:5">
      <c r="A14" s="10">
        <v>11</v>
      </c>
      <c r="B14" s="10" t="s">
        <v>59</v>
      </c>
      <c r="C14" s="24" t="s">
        <v>161</v>
      </c>
      <c r="D14" s="28" t="s">
        <v>28</v>
      </c>
      <c r="E14" s="38">
        <v>30</v>
      </c>
    </row>
    <row r="15" ht="48" customHeight="1" spans="1:5">
      <c r="A15" s="10">
        <v>12</v>
      </c>
      <c r="B15" s="21" t="s">
        <v>62</v>
      </c>
      <c r="C15" s="24" t="s">
        <v>162</v>
      </c>
      <c r="D15" s="28" t="s">
        <v>28</v>
      </c>
      <c r="E15" s="38">
        <v>64</v>
      </c>
    </row>
    <row r="16" ht="30" customHeight="1" spans="1:5">
      <c r="A16" s="10">
        <v>13</v>
      </c>
      <c r="B16" s="21" t="s">
        <v>66</v>
      </c>
      <c r="C16" s="24" t="s">
        <v>163</v>
      </c>
      <c r="D16" s="28" t="s">
        <v>28</v>
      </c>
      <c r="E16" s="38">
        <v>60</v>
      </c>
    </row>
    <row r="17" ht="50" customHeight="1" spans="1:5">
      <c r="A17" s="10">
        <v>14</v>
      </c>
      <c r="B17" s="21" t="s">
        <v>69</v>
      </c>
      <c r="C17" s="24" t="s">
        <v>164</v>
      </c>
      <c r="D17" s="28" t="s">
        <v>28</v>
      </c>
      <c r="E17" s="38">
        <v>70</v>
      </c>
    </row>
    <row r="18" ht="53" customHeight="1" spans="1:5">
      <c r="A18" s="10">
        <v>15</v>
      </c>
      <c r="B18" s="10" t="s">
        <v>73</v>
      </c>
      <c r="C18" s="24" t="s">
        <v>165</v>
      </c>
      <c r="D18" s="28" t="s">
        <v>28</v>
      </c>
      <c r="E18" s="38">
        <v>81</v>
      </c>
    </row>
    <row r="19" ht="66" customHeight="1" spans="1:5">
      <c r="A19" s="10">
        <v>16</v>
      </c>
      <c r="B19" s="10" t="s">
        <v>75</v>
      </c>
      <c r="C19" s="24" t="s">
        <v>166</v>
      </c>
      <c r="D19" s="28" t="s">
        <v>28</v>
      </c>
      <c r="E19" s="38">
        <v>65</v>
      </c>
    </row>
    <row r="20" ht="30" customHeight="1" spans="1:5">
      <c r="A20" s="10">
        <v>17</v>
      </c>
      <c r="B20" s="10" t="s">
        <v>77</v>
      </c>
      <c r="C20" s="24" t="s">
        <v>163</v>
      </c>
      <c r="D20" s="28" t="s">
        <v>28</v>
      </c>
      <c r="E20" s="38">
        <v>67</v>
      </c>
    </row>
    <row r="21" ht="33" customHeight="1" spans="1:5">
      <c r="A21" s="10">
        <v>18</v>
      </c>
      <c r="B21" s="10" t="s">
        <v>81</v>
      </c>
      <c r="C21" s="24" t="s">
        <v>167</v>
      </c>
      <c r="D21" s="28" t="s">
        <v>28</v>
      </c>
      <c r="E21" s="38">
        <v>91</v>
      </c>
    </row>
    <row r="22" ht="30" customHeight="1" spans="1:5">
      <c r="A22" s="10">
        <v>19</v>
      </c>
      <c r="B22" s="10" t="s">
        <v>86</v>
      </c>
      <c r="C22" s="28" t="s">
        <v>91</v>
      </c>
      <c r="D22" s="28" t="s">
        <v>91</v>
      </c>
      <c r="E22" s="38">
        <v>100</v>
      </c>
    </row>
    <row r="23" ht="77" customHeight="1" spans="1:5">
      <c r="A23" s="10">
        <v>20</v>
      </c>
      <c r="B23" s="10" t="s">
        <v>88</v>
      </c>
      <c r="C23" s="24" t="s">
        <v>168</v>
      </c>
      <c r="D23" s="28" t="s">
        <v>28</v>
      </c>
      <c r="E23" s="38">
        <v>68</v>
      </c>
    </row>
    <row r="24" ht="30" customHeight="1" spans="1:5">
      <c r="A24" s="10">
        <v>21</v>
      </c>
      <c r="B24" s="10" t="s">
        <v>90</v>
      </c>
      <c r="C24" s="28" t="s">
        <v>91</v>
      </c>
      <c r="D24" s="28" t="s">
        <v>91</v>
      </c>
      <c r="E24" s="38">
        <v>100</v>
      </c>
    </row>
    <row r="25" ht="30" customHeight="1" spans="1:5">
      <c r="A25" s="10">
        <v>22</v>
      </c>
      <c r="B25" s="10" t="s">
        <v>94</v>
      </c>
      <c r="C25" s="28" t="s">
        <v>91</v>
      </c>
      <c r="D25" s="28" t="s">
        <v>91</v>
      </c>
      <c r="E25" s="38">
        <v>100</v>
      </c>
    </row>
    <row r="26" ht="30" customHeight="1" spans="1:5">
      <c r="A26" s="10">
        <v>23</v>
      </c>
      <c r="B26" s="12" t="s">
        <v>97</v>
      </c>
      <c r="C26" s="28" t="s">
        <v>91</v>
      </c>
      <c r="D26" s="28" t="s">
        <v>91</v>
      </c>
      <c r="E26" s="38">
        <v>100</v>
      </c>
    </row>
    <row r="27" ht="30" customHeight="1" spans="1:5">
      <c r="A27" s="10">
        <v>24</v>
      </c>
      <c r="B27" s="23" t="s">
        <v>100</v>
      </c>
      <c r="C27" s="28" t="s">
        <v>91</v>
      </c>
      <c r="D27" s="28" t="s">
        <v>91</v>
      </c>
      <c r="E27" s="38">
        <v>100</v>
      </c>
    </row>
    <row r="28" ht="35" customHeight="1" spans="1:5">
      <c r="A28" s="10">
        <v>25</v>
      </c>
      <c r="B28" s="23" t="s">
        <v>103</v>
      </c>
      <c r="C28" s="27" t="s">
        <v>169</v>
      </c>
      <c r="D28" s="28" t="s">
        <v>28</v>
      </c>
      <c r="E28" s="38">
        <v>88</v>
      </c>
    </row>
    <row r="29" ht="30" customHeight="1" spans="3:3">
      <c r="C29" s="47"/>
    </row>
  </sheetData>
  <mergeCells count="2">
    <mergeCell ref="A1:E1"/>
    <mergeCell ref="C2:E2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zoomScale="110" zoomScaleNormal="110" workbookViewId="0">
      <pane ySplit="3" topLeftCell="A4" activePane="bottomLeft" state="frozen"/>
      <selection/>
      <selection pane="bottomLeft" activeCell="D26" sqref="D25 D26"/>
    </sheetView>
  </sheetViews>
  <sheetFormatPr defaultColWidth="9" defaultRowHeight="13.5"/>
  <cols>
    <col min="1" max="1" width="5.625" customWidth="1"/>
    <col min="2" max="2" width="17.15" customWidth="1"/>
    <col min="3" max="3" width="36.475" customWidth="1"/>
    <col min="4" max="4" width="14.0916666666667" customWidth="1"/>
    <col min="5" max="5" width="6.7" style="35" customWidth="1"/>
    <col min="6" max="6" width="9" style="47" hidden="1" customWidth="1"/>
    <col min="7" max="7" width="7.04166666666667" style="47" customWidth="1"/>
  </cols>
  <sheetData>
    <row r="1" ht="45" customHeight="1" spans="1:7">
      <c r="A1" s="44" t="s">
        <v>170</v>
      </c>
      <c r="B1" s="44"/>
      <c r="C1" s="44"/>
      <c r="D1" s="44"/>
      <c r="E1" s="44"/>
      <c r="F1" s="44"/>
      <c r="G1" s="44"/>
    </row>
    <row r="2" ht="35" customHeight="1" spans="1:5">
      <c r="A2" s="45"/>
      <c r="B2" s="45"/>
      <c r="C2" s="51">
        <v>45064</v>
      </c>
      <c r="D2" s="51"/>
      <c r="E2" s="52"/>
    </row>
    <row r="3" ht="35" customHeight="1" spans="1:7">
      <c r="A3" s="48" t="s">
        <v>1</v>
      </c>
      <c r="B3" s="48" t="s">
        <v>2</v>
      </c>
      <c r="C3" s="48" t="s">
        <v>134</v>
      </c>
      <c r="D3" s="48" t="s">
        <v>135</v>
      </c>
      <c r="E3" s="53" t="s">
        <v>7</v>
      </c>
      <c r="G3" s="53" t="s">
        <v>8</v>
      </c>
    </row>
    <row r="4" ht="30" customHeight="1" spans="1:7">
      <c r="A4" s="10">
        <v>1</v>
      </c>
      <c r="B4" s="21" t="s">
        <v>17</v>
      </c>
      <c r="C4" s="24" t="s">
        <v>171</v>
      </c>
      <c r="D4" s="28" t="s">
        <v>28</v>
      </c>
      <c r="E4" s="38">
        <v>96</v>
      </c>
      <c r="F4" s="47">
        <v>0.1</v>
      </c>
      <c r="G4" s="33">
        <f>E4*F4</f>
        <v>9.6</v>
      </c>
    </row>
    <row r="5" ht="70" customHeight="1" spans="1:7">
      <c r="A5" s="10">
        <v>2</v>
      </c>
      <c r="B5" s="21" t="s">
        <v>24</v>
      </c>
      <c r="C5" s="24" t="s">
        <v>172</v>
      </c>
      <c r="D5" s="28" t="s">
        <v>28</v>
      </c>
      <c r="E5" s="38">
        <v>48</v>
      </c>
      <c r="F5" s="47">
        <v>0.1</v>
      </c>
      <c r="G5" s="33">
        <f t="shared" ref="G5:G28" si="0">E5*F5</f>
        <v>4.8</v>
      </c>
    </row>
    <row r="6" ht="30" customHeight="1" spans="1:7">
      <c r="A6" s="10">
        <v>3</v>
      </c>
      <c r="B6" s="21" t="s">
        <v>29</v>
      </c>
      <c r="C6" s="28" t="s">
        <v>91</v>
      </c>
      <c r="D6" s="28" t="s">
        <v>91</v>
      </c>
      <c r="E6" s="38">
        <v>66</v>
      </c>
      <c r="F6" s="47">
        <v>0.1</v>
      </c>
      <c r="G6" s="33">
        <f t="shared" si="0"/>
        <v>6.6</v>
      </c>
    </row>
    <row r="7" ht="30" customHeight="1" spans="1:7">
      <c r="A7" s="10">
        <v>4</v>
      </c>
      <c r="B7" s="10" t="s">
        <v>32</v>
      </c>
      <c r="C7" s="28" t="s">
        <v>91</v>
      </c>
      <c r="D7" s="28" t="s">
        <v>91</v>
      </c>
      <c r="E7" s="38">
        <v>95</v>
      </c>
      <c r="F7" s="47">
        <v>0.1</v>
      </c>
      <c r="G7" s="33">
        <f t="shared" si="0"/>
        <v>9.5</v>
      </c>
    </row>
    <row r="8" ht="30" customHeight="1" spans="1:7">
      <c r="A8" s="10">
        <v>5</v>
      </c>
      <c r="B8" s="21" t="s">
        <v>36</v>
      </c>
      <c r="C8" s="28" t="s">
        <v>91</v>
      </c>
      <c r="D8" s="28" t="s">
        <v>91</v>
      </c>
      <c r="E8" s="38">
        <v>66</v>
      </c>
      <c r="F8" s="47">
        <v>0.1</v>
      </c>
      <c r="G8" s="33">
        <f t="shared" si="0"/>
        <v>6.6</v>
      </c>
    </row>
    <row r="9" ht="32" customHeight="1" spans="1:7">
      <c r="A9" s="10">
        <v>6</v>
      </c>
      <c r="B9" s="21" t="s">
        <v>39</v>
      </c>
      <c r="C9" s="24" t="s">
        <v>173</v>
      </c>
      <c r="D9" s="28" t="s">
        <v>28</v>
      </c>
      <c r="E9" s="38">
        <v>84</v>
      </c>
      <c r="F9" s="47">
        <v>0.1</v>
      </c>
      <c r="G9" s="33">
        <f t="shared" si="0"/>
        <v>8.4</v>
      </c>
    </row>
    <row r="10" ht="30" customHeight="1" spans="1:7">
      <c r="A10" s="10">
        <v>7</v>
      </c>
      <c r="B10" s="21" t="s">
        <v>43</v>
      </c>
      <c r="C10" s="28" t="s">
        <v>91</v>
      </c>
      <c r="D10" s="28" t="s">
        <v>91</v>
      </c>
      <c r="E10" s="38">
        <v>94</v>
      </c>
      <c r="F10" s="47">
        <v>0.1</v>
      </c>
      <c r="G10" s="33">
        <f t="shared" si="0"/>
        <v>9.4</v>
      </c>
    </row>
    <row r="11" ht="67" customHeight="1" spans="1:7">
      <c r="A11" s="10">
        <v>8</v>
      </c>
      <c r="B11" s="21" t="s">
        <v>47</v>
      </c>
      <c r="C11" s="24" t="s">
        <v>174</v>
      </c>
      <c r="D11" s="28" t="s">
        <v>175</v>
      </c>
      <c r="E11" s="38">
        <v>52</v>
      </c>
      <c r="F11" s="47">
        <v>0.1</v>
      </c>
      <c r="G11" s="33">
        <f t="shared" si="0"/>
        <v>5.2</v>
      </c>
    </row>
    <row r="12" ht="57" customHeight="1" spans="1:7">
      <c r="A12" s="10">
        <v>9</v>
      </c>
      <c r="B12" s="21" t="s">
        <v>51</v>
      </c>
      <c r="C12" s="24" t="s">
        <v>176</v>
      </c>
      <c r="D12" s="28" t="s">
        <v>28</v>
      </c>
      <c r="E12" s="38">
        <v>64</v>
      </c>
      <c r="F12" s="47">
        <v>0.1</v>
      </c>
      <c r="G12" s="33">
        <f t="shared" si="0"/>
        <v>6.4</v>
      </c>
    </row>
    <row r="13" ht="44" customHeight="1" spans="1:7">
      <c r="A13" s="10">
        <v>10</v>
      </c>
      <c r="B13" s="10" t="s">
        <v>55</v>
      </c>
      <c r="C13" s="24" t="s">
        <v>177</v>
      </c>
      <c r="D13" s="28" t="s">
        <v>28</v>
      </c>
      <c r="E13" s="38">
        <v>76</v>
      </c>
      <c r="F13" s="47">
        <v>0.1</v>
      </c>
      <c r="G13" s="33">
        <f t="shared" si="0"/>
        <v>7.6</v>
      </c>
    </row>
    <row r="14" ht="78" customHeight="1" spans="1:7">
      <c r="A14" s="10">
        <v>11</v>
      </c>
      <c r="B14" s="10" t="s">
        <v>59</v>
      </c>
      <c r="C14" s="24" t="s">
        <v>178</v>
      </c>
      <c r="D14" s="28" t="s">
        <v>28</v>
      </c>
      <c r="E14" s="38">
        <v>58</v>
      </c>
      <c r="F14" s="47">
        <v>0.1</v>
      </c>
      <c r="G14" s="33">
        <f t="shared" si="0"/>
        <v>5.8</v>
      </c>
    </row>
    <row r="15" ht="56" customHeight="1" spans="1:7">
      <c r="A15" s="10">
        <v>12</v>
      </c>
      <c r="B15" s="21" t="s">
        <v>62</v>
      </c>
      <c r="C15" s="24" t="s">
        <v>176</v>
      </c>
      <c r="D15" s="28" t="s">
        <v>28</v>
      </c>
      <c r="E15" s="38">
        <v>70</v>
      </c>
      <c r="F15" s="47">
        <v>0.1</v>
      </c>
      <c r="G15" s="33">
        <f t="shared" si="0"/>
        <v>7</v>
      </c>
    </row>
    <row r="16" ht="30" customHeight="1" spans="1:7">
      <c r="A16" s="10">
        <v>13</v>
      </c>
      <c r="B16" s="21" t="s">
        <v>66</v>
      </c>
      <c r="C16" s="28" t="s">
        <v>91</v>
      </c>
      <c r="D16" s="28" t="s">
        <v>91</v>
      </c>
      <c r="E16" s="38">
        <v>72</v>
      </c>
      <c r="F16" s="47">
        <v>0.1</v>
      </c>
      <c r="G16" s="33">
        <f t="shared" si="0"/>
        <v>7.2</v>
      </c>
    </row>
    <row r="17" ht="30" customHeight="1" spans="1:7">
      <c r="A17" s="10">
        <v>14</v>
      </c>
      <c r="B17" s="21" t="s">
        <v>69</v>
      </c>
      <c r="C17" s="28" t="s">
        <v>91</v>
      </c>
      <c r="D17" s="28" t="s">
        <v>91</v>
      </c>
      <c r="E17" s="38">
        <v>100</v>
      </c>
      <c r="F17" s="47">
        <v>0.1</v>
      </c>
      <c r="G17" s="33">
        <f t="shared" si="0"/>
        <v>10</v>
      </c>
    </row>
    <row r="18" ht="55" customHeight="1" spans="1:7">
      <c r="A18" s="10">
        <v>15</v>
      </c>
      <c r="B18" s="10" t="s">
        <v>73</v>
      </c>
      <c r="C18" s="24" t="s">
        <v>176</v>
      </c>
      <c r="D18" s="28" t="s">
        <v>28</v>
      </c>
      <c r="E18" s="38">
        <v>74</v>
      </c>
      <c r="F18" s="47">
        <v>0.1</v>
      </c>
      <c r="G18" s="33">
        <f t="shared" si="0"/>
        <v>7.4</v>
      </c>
    </row>
    <row r="19" ht="61" customHeight="1" spans="1:7">
      <c r="A19" s="10">
        <v>16</v>
      </c>
      <c r="B19" s="10" t="s">
        <v>75</v>
      </c>
      <c r="C19" s="24" t="s">
        <v>179</v>
      </c>
      <c r="D19" s="28" t="s">
        <v>28</v>
      </c>
      <c r="E19" s="38">
        <v>64</v>
      </c>
      <c r="F19" s="47">
        <v>0.1</v>
      </c>
      <c r="G19" s="33">
        <f t="shared" si="0"/>
        <v>6.4</v>
      </c>
    </row>
    <row r="20" ht="30" customHeight="1" spans="1:7">
      <c r="A20" s="10">
        <v>17</v>
      </c>
      <c r="B20" s="10" t="s">
        <v>77</v>
      </c>
      <c r="C20" s="28" t="s">
        <v>91</v>
      </c>
      <c r="D20" s="28" t="s">
        <v>91</v>
      </c>
      <c r="E20" s="38">
        <v>66</v>
      </c>
      <c r="F20" s="47">
        <v>0.1</v>
      </c>
      <c r="G20" s="33">
        <f t="shared" si="0"/>
        <v>6.6</v>
      </c>
    </row>
    <row r="21" ht="30" customHeight="1" spans="1:7">
      <c r="A21" s="10">
        <v>18</v>
      </c>
      <c r="B21" s="10" t="s">
        <v>81</v>
      </c>
      <c r="C21" s="24" t="s">
        <v>180</v>
      </c>
      <c r="D21" s="28" t="s">
        <v>28</v>
      </c>
      <c r="E21" s="38">
        <v>90</v>
      </c>
      <c r="F21" s="47">
        <v>0.1</v>
      </c>
      <c r="G21" s="33">
        <f t="shared" si="0"/>
        <v>9</v>
      </c>
    </row>
    <row r="22" ht="53" customHeight="1" spans="1:7">
      <c r="A22" s="10">
        <v>19</v>
      </c>
      <c r="B22" s="10" t="s">
        <v>86</v>
      </c>
      <c r="C22" s="24" t="s">
        <v>181</v>
      </c>
      <c r="D22" s="28" t="s">
        <v>28</v>
      </c>
      <c r="E22" s="38">
        <v>64</v>
      </c>
      <c r="F22" s="47">
        <v>0.1</v>
      </c>
      <c r="G22" s="33">
        <f t="shared" si="0"/>
        <v>6.4</v>
      </c>
    </row>
    <row r="23" ht="66" customHeight="1" spans="1:7">
      <c r="A23" s="10">
        <v>20</v>
      </c>
      <c r="B23" s="10" t="s">
        <v>88</v>
      </c>
      <c r="C23" s="24" t="s">
        <v>182</v>
      </c>
      <c r="D23" s="28" t="s">
        <v>28</v>
      </c>
      <c r="E23" s="38">
        <v>46</v>
      </c>
      <c r="F23" s="47">
        <v>0.1</v>
      </c>
      <c r="G23" s="33">
        <f t="shared" si="0"/>
        <v>4.6</v>
      </c>
    </row>
    <row r="24" ht="30" customHeight="1" spans="1:9">
      <c r="A24" s="10">
        <v>21</v>
      </c>
      <c r="B24" s="10" t="s">
        <v>90</v>
      </c>
      <c r="C24" s="28" t="s">
        <v>91</v>
      </c>
      <c r="D24" s="28" t="s">
        <v>91</v>
      </c>
      <c r="E24" s="38">
        <v>100</v>
      </c>
      <c r="F24" s="47">
        <v>0.1</v>
      </c>
      <c r="G24" s="33">
        <f t="shared" si="0"/>
        <v>10</v>
      </c>
      <c r="I24" t="s">
        <v>183</v>
      </c>
    </row>
    <row r="25" ht="30" customHeight="1" spans="1:7">
      <c r="A25" s="10">
        <v>22</v>
      </c>
      <c r="B25" s="10" t="s">
        <v>94</v>
      </c>
      <c r="C25" s="24" t="s">
        <v>184</v>
      </c>
      <c r="D25" s="28" t="s">
        <v>28</v>
      </c>
      <c r="E25" s="38">
        <v>84</v>
      </c>
      <c r="F25" s="47">
        <v>0.1</v>
      </c>
      <c r="G25" s="33">
        <f t="shared" si="0"/>
        <v>8.4</v>
      </c>
    </row>
    <row r="26" ht="30" customHeight="1" spans="1:7">
      <c r="A26" s="10">
        <v>23</v>
      </c>
      <c r="B26" s="12" t="s">
        <v>97</v>
      </c>
      <c r="C26" s="24" t="s">
        <v>185</v>
      </c>
      <c r="D26" s="28" t="s">
        <v>28</v>
      </c>
      <c r="E26" s="38">
        <v>80</v>
      </c>
      <c r="F26" s="47">
        <v>0.1</v>
      </c>
      <c r="G26" s="33">
        <f t="shared" si="0"/>
        <v>8</v>
      </c>
    </row>
    <row r="27" ht="57" customHeight="1" spans="1:7">
      <c r="A27" s="10">
        <v>24</v>
      </c>
      <c r="B27" s="23" t="s">
        <v>100</v>
      </c>
      <c r="C27" s="24" t="s">
        <v>186</v>
      </c>
      <c r="D27" s="28" t="s">
        <v>28</v>
      </c>
      <c r="E27" s="38">
        <v>86</v>
      </c>
      <c r="F27" s="47">
        <v>0.1</v>
      </c>
      <c r="G27" s="33">
        <f t="shared" si="0"/>
        <v>8.6</v>
      </c>
    </row>
    <row r="28" ht="34" customHeight="1" spans="1:7">
      <c r="A28" s="10">
        <v>25</v>
      </c>
      <c r="B28" s="23" t="s">
        <v>103</v>
      </c>
      <c r="C28" s="27" t="s">
        <v>187</v>
      </c>
      <c r="D28" s="28" t="s">
        <v>28</v>
      </c>
      <c r="E28" s="38">
        <v>80</v>
      </c>
      <c r="F28" s="47">
        <v>0.1</v>
      </c>
      <c r="G28" s="33">
        <f t="shared" si="0"/>
        <v>8</v>
      </c>
    </row>
    <row r="29" ht="28" customHeight="1" spans="3:3">
      <c r="C29" s="47"/>
    </row>
  </sheetData>
  <mergeCells count="2">
    <mergeCell ref="A1:G1"/>
    <mergeCell ref="C2:E2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zoomScale="130" zoomScaleNormal="130" workbookViewId="0">
      <selection activeCell="A1" sqref="A1:G1"/>
    </sheetView>
  </sheetViews>
  <sheetFormatPr defaultColWidth="9" defaultRowHeight="13.5" outlineLevelCol="6"/>
  <cols>
    <col min="1" max="1" width="5.375" customWidth="1"/>
    <col min="2" max="2" width="16.875" customWidth="1"/>
    <col min="3" max="3" width="37.5" customWidth="1"/>
    <col min="4" max="4" width="14.75" customWidth="1"/>
    <col min="5" max="5" width="6.625" customWidth="1"/>
    <col min="6" max="6" width="7.11666666666667" hidden="1" customWidth="1"/>
    <col min="7" max="7" width="5.76666666666667" style="47" customWidth="1"/>
  </cols>
  <sheetData>
    <row r="1" ht="33" customHeight="1" spans="1:7">
      <c r="A1" s="44" t="s">
        <v>188</v>
      </c>
      <c r="B1" s="44"/>
      <c r="C1" s="44"/>
      <c r="D1" s="44"/>
      <c r="E1" s="44"/>
      <c r="F1" s="44"/>
      <c r="G1" s="44"/>
    </row>
    <row r="2" ht="18.75" spans="1:4">
      <c r="A2" s="45"/>
      <c r="B2" s="45"/>
      <c r="C2" s="46">
        <v>45064</v>
      </c>
      <c r="D2" s="46"/>
    </row>
    <row r="3" ht="31" customHeight="1" spans="1:7">
      <c r="A3" s="48" t="s">
        <v>1</v>
      </c>
      <c r="B3" s="48" t="s">
        <v>2</v>
      </c>
      <c r="C3" s="48" t="s">
        <v>134</v>
      </c>
      <c r="D3" s="48" t="s">
        <v>135</v>
      </c>
      <c r="E3" s="48" t="s">
        <v>7</v>
      </c>
      <c r="G3" s="48" t="s">
        <v>8</v>
      </c>
    </row>
    <row r="4" ht="30" customHeight="1" spans="1:7">
      <c r="A4" s="10">
        <v>1</v>
      </c>
      <c r="B4" s="21" t="s">
        <v>17</v>
      </c>
      <c r="C4" s="24" t="s">
        <v>189</v>
      </c>
      <c r="D4" s="28" t="s">
        <v>28</v>
      </c>
      <c r="E4" s="33">
        <v>89</v>
      </c>
      <c r="F4">
        <v>0.04</v>
      </c>
      <c r="G4" s="33">
        <f>E4*F4</f>
        <v>3.56</v>
      </c>
    </row>
    <row r="5" ht="30" customHeight="1" spans="1:7">
      <c r="A5" s="10">
        <v>2</v>
      </c>
      <c r="B5" s="21" t="s">
        <v>24</v>
      </c>
      <c r="C5" s="24" t="s">
        <v>190</v>
      </c>
      <c r="D5" s="28" t="s">
        <v>28</v>
      </c>
      <c r="E5" s="33">
        <v>90</v>
      </c>
      <c r="F5">
        <v>0.04</v>
      </c>
      <c r="G5" s="33">
        <f t="shared" ref="G5:G28" si="0">E5*F5</f>
        <v>3.6</v>
      </c>
    </row>
    <row r="6" ht="30" customHeight="1" spans="1:7">
      <c r="A6" s="10">
        <v>3</v>
      </c>
      <c r="B6" s="21" t="s">
        <v>29</v>
      </c>
      <c r="C6" s="28" t="s">
        <v>91</v>
      </c>
      <c r="D6" s="28" t="s">
        <v>91</v>
      </c>
      <c r="E6" s="33">
        <v>86</v>
      </c>
      <c r="F6">
        <v>0.04</v>
      </c>
      <c r="G6" s="33">
        <f t="shared" si="0"/>
        <v>3.44</v>
      </c>
    </row>
    <row r="7" ht="54" customHeight="1" spans="1:7">
      <c r="A7" s="10">
        <v>4</v>
      </c>
      <c r="B7" s="10" t="s">
        <v>32</v>
      </c>
      <c r="C7" s="24" t="s">
        <v>191</v>
      </c>
      <c r="D7" s="28" t="s">
        <v>28</v>
      </c>
      <c r="E7" s="33">
        <v>90</v>
      </c>
      <c r="F7">
        <v>0.04</v>
      </c>
      <c r="G7" s="33">
        <f t="shared" si="0"/>
        <v>3.6</v>
      </c>
    </row>
    <row r="8" ht="30" customHeight="1" spans="1:7">
      <c r="A8" s="10">
        <v>5</v>
      </c>
      <c r="B8" s="21" t="s">
        <v>36</v>
      </c>
      <c r="C8" s="28" t="s">
        <v>91</v>
      </c>
      <c r="D8" s="28" t="s">
        <v>91</v>
      </c>
      <c r="E8" s="33">
        <v>88</v>
      </c>
      <c r="F8">
        <v>0.04</v>
      </c>
      <c r="G8" s="33">
        <f t="shared" si="0"/>
        <v>3.52</v>
      </c>
    </row>
    <row r="9" ht="30" customHeight="1" spans="1:7">
      <c r="A9" s="10">
        <v>6</v>
      </c>
      <c r="B9" s="21" t="s">
        <v>39</v>
      </c>
      <c r="C9" s="24" t="s">
        <v>192</v>
      </c>
      <c r="D9" s="28" t="s">
        <v>28</v>
      </c>
      <c r="E9" s="33">
        <v>96</v>
      </c>
      <c r="F9">
        <v>0.04</v>
      </c>
      <c r="G9" s="33">
        <f t="shared" si="0"/>
        <v>3.84</v>
      </c>
    </row>
    <row r="10" ht="30" customHeight="1" spans="1:7">
      <c r="A10" s="10">
        <v>7</v>
      </c>
      <c r="B10" s="21" t="s">
        <v>43</v>
      </c>
      <c r="C10" s="24" t="s">
        <v>193</v>
      </c>
      <c r="D10" s="28" t="s">
        <v>28</v>
      </c>
      <c r="E10" s="33">
        <v>90</v>
      </c>
      <c r="F10">
        <v>0.04</v>
      </c>
      <c r="G10" s="33">
        <f t="shared" si="0"/>
        <v>3.6</v>
      </c>
    </row>
    <row r="11" ht="30" customHeight="1" spans="1:7">
      <c r="A11" s="10">
        <v>8</v>
      </c>
      <c r="B11" s="21" t="s">
        <v>47</v>
      </c>
      <c r="C11" s="24" t="s">
        <v>194</v>
      </c>
      <c r="D11" s="28" t="s">
        <v>28</v>
      </c>
      <c r="E11" s="33">
        <v>95</v>
      </c>
      <c r="F11">
        <v>0.04</v>
      </c>
      <c r="G11" s="33">
        <f t="shared" si="0"/>
        <v>3.8</v>
      </c>
    </row>
    <row r="12" ht="54" customHeight="1" spans="1:7">
      <c r="A12" s="10">
        <v>9</v>
      </c>
      <c r="B12" s="21" t="s">
        <v>51</v>
      </c>
      <c r="C12" s="24" t="s">
        <v>195</v>
      </c>
      <c r="D12" s="28" t="s">
        <v>28</v>
      </c>
      <c r="E12" s="33">
        <v>87</v>
      </c>
      <c r="F12">
        <v>0.04</v>
      </c>
      <c r="G12" s="33">
        <f t="shared" si="0"/>
        <v>3.48</v>
      </c>
    </row>
    <row r="13" ht="30" customHeight="1" spans="1:7">
      <c r="A13" s="10">
        <v>10</v>
      </c>
      <c r="B13" s="10" t="s">
        <v>55</v>
      </c>
      <c r="C13" s="24" t="s">
        <v>196</v>
      </c>
      <c r="D13" s="28" t="s">
        <v>28</v>
      </c>
      <c r="E13" s="33">
        <v>95</v>
      </c>
      <c r="F13">
        <v>0.04</v>
      </c>
      <c r="G13" s="33">
        <f t="shared" si="0"/>
        <v>3.8</v>
      </c>
    </row>
    <row r="14" ht="30" customHeight="1" spans="1:7">
      <c r="A14" s="10">
        <v>11</v>
      </c>
      <c r="B14" s="10" t="s">
        <v>59</v>
      </c>
      <c r="C14" s="24" t="s">
        <v>194</v>
      </c>
      <c r="D14" s="28" t="s">
        <v>28</v>
      </c>
      <c r="E14" s="33">
        <v>95</v>
      </c>
      <c r="F14">
        <v>0.04</v>
      </c>
      <c r="G14" s="33">
        <f t="shared" si="0"/>
        <v>3.8</v>
      </c>
    </row>
    <row r="15" ht="66" customHeight="1" spans="1:7">
      <c r="A15" s="10">
        <v>12</v>
      </c>
      <c r="B15" s="21" t="s">
        <v>62</v>
      </c>
      <c r="C15" s="24" t="s">
        <v>197</v>
      </c>
      <c r="D15" s="28" t="s">
        <v>28</v>
      </c>
      <c r="E15" s="33">
        <v>95</v>
      </c>
      <c r="F15">
        <v>0.04</v>
      </c>
      <c r="G15" s="33">
        <f t="shared" si="0"/>
        <v>3.8</v>
      </c>
    </row>
    <row r="16" ht="30" customHeight="1" spans="1:7">
      <c r="A16" s="10">
        <v>13</v>
      </c>
      <c r="B16" s="21" t="s">
        <v>66</v>
      </c>
      <c r="C16" s="24" t="s">
        <v>198</v>
      </c>
      <c r="D16" s="28" t="s">
        <v>28</v>
      </c>
      <c r="E16" s="33">
        <v>82</v>
      </c>
      <c r="F16">
        <v>0.04</v>
      </c>
      <c r="G16" s="33">
        <f t="shared" si="0"/>
        <v>3.28</v>
      </c>
    </row>
    <row r="17" ht="30" customHeight="1" spans="1:7">
      <c r="A17" s="10">
        <v>14</v>
      </c>
      <c r="B17" s="21" t="s">
        <v>69</v>
      </c>
      <c r="C17" s="28" t="s">
        <v>91</v>
      </c>
      <c r="D17" s="28" t="s">
        <v>91</v>
      </c>
      <c r="E17" s="33">
        <v>100</v>
      </c>
      <c r="F17">
        <v>0.04</v>
      </c>
      <c r="G17" s="33">
        <f t="shared" si="0"/>
        <v>4</v>
      </c>
    </row>
    <row r="18" ht="54" customHeight="1" spans="1:7">
      <c r="A18" s="10">
        <v>15</v>
      </c>
      <c r="B18" s="10" t="s">
        <v>73</v>
      </c>
      <c r="C18" s="24" t="s">
        <v>199</v>
      </c>
      <c r="D18" s="28" t="s">
        <v>28</v>
      </c>
      <c r="E18" s="33">
        <v>86</v>
      </c>
      <c r="F18">
        <v>0.04</v>
      </c>
      <c r="G18" s="33">
        <f t="shared" si="0"/>
        <v>3.44</v>
      </c>
    </row>
    <row r="19" ht="61" customHeight="1" spans="1:7">
      <c r="A19" s="10">
        <v>16</v>
      </c>
      <c r="B19" s="10" t="s">
        <v>75</v>
      </c>
      <c r="C19" s="24" t="s">
        <v>199</v>
      </c>
      <c r="D19" s="28" t="s">
        <v>28</v>
      </c>
      <c r="E19" s="33">
        <v>88</v>
      </c>
      <c r="F19">
        <v>0.04</v>
      </c>
      <c r="G19" s="33">
        <f t="shared" si="0"/>
        <v>3.52</v>
      </c>
    </row>
    <row r="20" ht="30" customHeight="1" spans="1:7">
      <c r="A20" s="10">
        <v>17</v>
      </c>
      <c r="B20" s="10" t="s">
        <v>77</v>
      </c>
      <c r="C20" s="24" t="s">
        <v>200</v>
      </c>
      <c r="D20" s="28" t="s">
        <v>28</v>
      </c>
      <c r="E20" s="33">
        <v>92</v>
      </c>
      <c r="F20">
        <v>0.04</v>
      </c>
      <c r="G20" s="33">
        <f t="shared" si="0"/>
        <v>3.68</v>
      </c>
    </row>
    <row r="21" ht="30" customHeight="1" spans="1:7">
      <c r="A21" s="10">
        <v>18</v>
      </c>
      <c r="B21" s="10" t="s">
        <v>81</v>
      </c>
      <c r="C21" s="24" t="s">
        <v>201</v>
      </c>
      <c r="D21" s="28" t="s">
        <v>28</v>
      </c>
      <c r="E21" s="33">
        <v>93</v>
      </c>
      <c r="F21">
        <v>0.04</v>
      </c>
      <c r="G21" s="33">
        <f t="shared" si="0"/>
        <v>3.72</v>
      </c>
    </row>
    <row r="22" ht="65" customHeight="1" spans="1:7">
      <c r="A22" s="10">
        <v>19</v>
      </c>
      <c r="B22" s="10" t="s">
        <v>86</v>
      </c>
      <c r="C22" s="24" t="s">
        <v>199</v>
      </c>
      <c r="D22" s="28" t="s">
        <v>28</v>
      </c>
      <c r="E22" s="33">
        <v>89</v>
      </c>
      <c r="F22">
        <v>0.04</v>
      </c>
      <c r="G22" s="33">
        <f t="shared" si="0"/>
        <v>3.56</v>
      </c>
    </row>
    <row r="23" ht="30" customHeight="1" spans="1:7">
      <c r="A23" s="10">
        <v>20</v>
      </c>
      <c r="B23" s="10" t="s">
        <v>88</v>
      </c>
      <c r="C23" s="24" t="s">
        <v>196</v>
      </c>
      <c r="D23" s="28" t="s">
        <v>28</v>
      </c>
      <c r="E23" s="33">
        <v>90</v>
      </c>
      <c r="F23">
        <v>0.04</v>
      </c>
      <c r="G23" s="33">
        <f t="shared" si="0"/>
        <v>3.6</v>
      </c>
    </row>
    <row r="24" ht="30" customHeight="1" spans="1:7">
      <c r="A24" s="10">
        <v>21</v>
      </c>
      <c r="B24" s="10" t="s">
        <v>90</v>
      </c>
      <c r="C24" s="24" t="s">
        <v>202</v>
      </c>
      <c r="D24" s="28" t="s">
        <v>28</v>
      </c>
      <c r="E24" s="33">
        <v>99</v>
      </c>
      <c r="F24">
        <v>0.04</v>
      </c>
      <c r="G24" s="33">
        <f t="shared" si="0"/>
        <v>3.96</v>
      </c>
    </row>
    <row r="25" ht="30" customHeight="1" spans="1:7">
      <c r="A25" s="10">
        <v>22</v>
      </c>
      <c r="B25" s="10" t="s">
        <v>94</v>
      </c>
      <c r="C25" s="28" t="s">
        <v>91</v>
      </c>
      <c r="D25" s="28" t="s">
        <v>91</v>
      </c>
      <c r="E25" s="33">
        <v>100</v>
      </c>
      <c r="F25">
        <v>0.04</v>
      </c>
      <c r="G25" s="33">
        <f t="shared" si="0"/>
        <v>4</v>
      </c>
    </row>
    <row r="26" ht="38" customHeight="1" spans="1:7">
      <c r="A26" s="10">
        <v>23</v>
      </c>
      <c r="B26" s="12" t="s">
        <v>97</v>
      </c>
      <c r="C26" s="28" t="s">
        <v>91</v>
      </c>
      <c r="D26" s="28" t="s">
        <v>91</v>
      </c>
      <c r="E26" s="33">
        <v>89</v>
      </c>
      <c r="F26">
        <v>0.04</v>
      </c>
      <c r="G26" s="33">
        <f t="shared" si="0"/>
        <v>3.56</v>
      </c>
    </row>
    <row r="27" ht="58" customHeight="1" spans="1:7">
      <c r="A27" s="10">
        <v>24</v>
      </c>
      <c r="B27" s="23" t="s">
        <v>100</v>
      </c>
      <c r="C27" s="28" t="s">
        <v>91</v>
      </c>
      <c r="D27" s="28" t="s">
        <v>91</v>
      </c>
      <c r="E27" s="33">
        <v>100</v>
      </c>
      <c r="F27">
        <v>0.04</v>
      </c>
      <c r="G27" s="33">
        <f t="shared" si="0"/>
        <v>4</v>
      </c>
    </row>
    <row r="28" ht="30" customHeight="1" spans="1:7">
      <c r="A28" s="10">
        <v>25</v>
      </c>
      <c r="B28" s="23" t="s">
        <v>103</v>
      </c>
      <c r="C28" s="50" t="s">
        <v>203</v>
      </c>
      <c r="D28" s="28" t="s">
        <v>28</v>
      </c>
      <c r="E28" s="33">
        <v>84</v>
      </c>
      <c r="F28">
        <v>0.04</v>
      </c>
      <c r="G28" s="33">
        <f t="shared" si="0"/>
        <v>3.36</v>
      </c>
    </row>
    <row r="29" ht="18" customHeight="1" spans="3:3">
      <c r="C29" s="47"/>
    </row>
  </sheetData>
  <mergeCells count="2">
    <mergeCell ref="A1:G1"/>
    <mergeCell ref="C2:D2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zoomScale="110" zoomScaleNormal="110" workbookViewId="0">
      <selection activeCell="H7" sqref="H7"/>
    </sheetView>
  </sheetViews>
  <sheetFormatPr defaultColWidth="9" defaultRowHeight="13.5" outlineLevelCol="4"/>
  <cols>
    <col min="1" max="1" width="5.55833333333333" customWidth="1"/>
    <col min="2" max="2" width="19.625" customWidth="1"/>
    <col min="3" max="3" width="36.925" customWidth="1"/>
    <col min="4" max="4" width="17.725" customWidth="1"/>
    <col min="5" max="5" width="7.95833333333333" customWidth="1"/>
  </cols>
  <sheetData>
    <row r="1" ht="28" customHeight="1" spans="1:5">
      <c r="A1" s="44" t="s">
        <v>204</v>
      </c>
      <c r="B1" s="44"/>
      <c r="C1" s="44"/>
      <c r="D1" s="44"/>
      <c r="E1" s="44"/>
    </row>
    <row r="2" ht="18.75" spans="1:4">
      <c r="A2" s="45"/>
      <c r="B2" s="45"/>
      <c r="C2" s="46">
        <v>45064</v>
      </c>
      <c r="D2" s="46"/>
    </row>
    <row r="3" ht="21" customHeight="1" spans="1:5">
      <c r="A3" s="48" t="s">
        <v>1</v>
      </c>
      <c r="B3" s="48" t="s">
        <v>2</v>
      </c>
      <c r="C3" s="48" t="s">
        <v>134</v>
      </c>
      <c r="D3" s="48" t="s">
        <v>205</v>
      </c>
      <c r="E3" s="48" t="s">
        <v>7</v>
      </c>
    </row>
    <row r="4" ht="52" customHeight="1" spans="1:5">
      <c r="A4" s="10">
        <v>1</v>
      </c>
      <c r="B4" s="21" t="s">
        <v>17</v>
      </c>
      <c r="C4" s="24" t="s">
        <v>206</v>
      </c>
      <c r="D4" s="9" t="s">
        <v>22</v>
      </c>
      <c r="E4" s="33">
        <v>88</v>
      </c>
    </row>
    <row r="5" ht="110" customHeight="1" spans="1:5">
      <c r="A5" s="10">
        <v>2</v>
      </c>
      <c r="B5" s="21" t="s">
        <v>24</v>
      </c>
      <c r="C5" s="24" t="s">
        <v>207</v>
      </c>
      <c r="D5" s="28" t="s">
        <v>27</v>
      </c>
      <c r="E5" s="33">
        <v>91.3</v>
      </c>
    </row>
    <row r="6" ht="128" customHeight="1" spans="1:5">
      <c r="A6" s="10">
        <v>3</v>
      </c>
      <c r="B6" s="21" t="s">
        <v>29</v>
      </c>
      <c r="C6" s="49" t="s">
        <v>208</v>
      </c>
      <c r="D6" s="28" t="s">
        <v>27</v>
      </c>
      <c r="E6" s="28">
        <v>88</v>
      </c>
    </row>
    <row r="7" ht="92" customHeight="1" spans="1:5">
      <c r="A7" s="10">
        <v>4</v>
      </c>
      <c r="B7" s="10" t="s">
        <v>32</v>
      </c>
      <c r="C7" s="24" t="s">
        <v>209</v>
      </c>
      <c r="D7" s="28" t="s">
        <v>27</v>
      </c>
      <c r="E7" s="33">
        <v>84.2</v>
      </c>
    </row>
    <row r="8" ht="70" customHeight="1" spans="1:5">
      <c r="A8" s="10">
        <v>5</v>
      </c>
      <c r="B8" s="21" t="s">
        <v>36</v>
      </c>
      <c r="C8" s="24" t="s">
        <v>210</v>
      </c>
      <c r="D8" s="28" t="s">
        <v>22</v>
      </c>
      <c r="E8" s="33">
        <v>92</v>
      </c>
    </row>
    <row r="9" ht="45" customHeight="1" spans="1:5">
      <c r="A9" s="10">
        <v>6</v>
      </c>
      <c r="B9" s="21" t="s">
        <v>39</v>
      </c>
      <c r="C9" s="24" t="s">
        <v>211</v>
      </c>
      <c r="D9" s="28" t="s">
        <v>42</v>
      </c>
      <c r="E9" s="33">
        <v>88.2</v>
      </c>
    </row>
    <row r="10" ht="82" customHeight="1" spans="1:5">
      <c r="A10" s="10">
        <v>7</v>
      </c>
      <c r="B10" s="21" t="s">
        <v>43</v>
      </c>
      <c r="C10" s="24" t="s">
        <v>212</v>
      </c>
      <c r="D10" s="28" t="s">
        <v>46</v>
      </c>
      <c r="E10" s="33">
        <v>91.7</v>
      </c>
    </row>
    <row r="11" ht="98" customHeight="1" spans="1:5">
      <c r="A11" s="10">
        <v>8</v>
      </c>
      <c r="B11" s="21" t="s">
        <v>47</v>
      </c>
      <c r="C11" s="24" t="s">
        <v>213</v>
      </c>
      <c r="D11" s="28" t="s">
        <v>27</v>
      </c>
      <c r="E11" s="33">
        <v>94.3</v>
      </c>
    </row>
    <row r="12" ht="42" customHeight="1" spans="1:5">
      <c r="A12" s="10">
        <v>9</v>
      </c>
      <c r="B12" s="21" t="s">
        <v>51</v>
      </c>
      <c r="C12" s="24" t="s">
        <v>214</v>
      </c>
      <c r="D12" s="28" t="s">
        <v>54</v>
      </c>
      <c r="E12" s="33">
        <v>92</v>
      </c>
    </row>
    <row r="13" ht="59" customHeight="1" spans="1:5">
      <c r="A13" s="10">
        <v>10</v>
      </c>
      <c r="B13" s="10" t="s">
        <v>55</v>
      </c>
      <c r="C13" s="24" t="s">
        <v>215</v>
      </c>
      <c r="D13" s="23" t="s">
        <v>58</v>
      </c>
      <c r="E13" s="33">
        <v>91</v>
      </c>
    </row>
    <row r="14" ht="41" customHeight="1" spans="1:5">
      <c r="A14" s="10">
        <v>11</v>
      </c>
      <c r="B14" s="10" t="s">
        <v>59</v>
      </c>
      <c r="C14" s="24" t="s">
        <v>216</v>
      </c>
      <c r="D14" s="28" t="s">
        <v>58</v>
      </c>
      <c r="E14" s="33">
        <v>91.7</v>
      </c>
    </row>
    <row r="15" ht="40" customHeight="1" spans="1:5">
      <c r="A15" s="10">
        <v>12</v>
      </c>
      <c r="B15" s="21" t="s">
        <v>62</v>
      </c>
      <c r="C15" s="24" t="s">
        <v>217</v>
      </c>
      <c r="D15" s="28" t="s">
        <v>65</v>
      </c>
      <c r="E15" s="33">
        <v>94.6</v>
      </c>
    </row>
    <row r="16" ht="57" customHeight="1" spans="1:5">
      <c r="A16" s="10">
        <v>13</v>
      </c>
      <c r="B16" s="21" t="s">
        <v>66</v>
      </c>
      <c r="C16" s="24" t="s">
        <v>218</v>
      </c>
      <c r="D16" s="28" t="s">
        <v>22</v>
      </c>
      <c r="E16" s="33">
        <v>94</v>
      </c>
    </row>
    <row r="17" ht="54" customHeight="1" spans="1:5">
      <c r="A17" s="10">
        <v>14</v>
      </c>
      <c r="B17" s="21" t="s">
        <v>69</v>
      </c>
      <c r="C17" s="24" t="s">
        <v>219</v>
      </c>
      <c r="D17" s="28" t="s">
        <v>72</v>
      </c>
      <c r="E17" s="33">
        <v>93</v>
      </c>
    </row>
    <row r="18" ht="55" customHeight="1" spans="1:5">
      <c r="A18" s="10">
        <v>15</v>
      </c>
      <c r="B18" s="10" t="s">
        <v>73</v>
      </c>
      <c r="C18" s="24" t="s">
        <v>220</v>
      </c>
      <c r="D18" s="28" t="s">
        <v>65</v>
      </c>
      <c r="E18" s="33">
        <v>93.6</v>
      </c>
    </row>
    <row r="19" ht="61" customHeight="1" spans="1:5">
      <c r="A19" s="10">
        <v>16</v>
      </c>
      <c r="B19" s="10" t="s">
        <v>75</v>
      </c>
      <c r="C19" s="24" t="s">
        <v>221</v>
      </c>
      <c r="D19" s="28" t="s">
        <v>65</v>
      </c>
      <c r="E19" s="33">
        <v>92.8</v>
      </c>
    </row>
    <row r="20" ht="145" customHeight="1" spans="1:5">
      <c r="A20" s="10">
        <v>17</v>
      </c>
      <c r="B20" s="10" t="s">
        <v>77</v>
      </c>
      <c r="C20" s="24" t="s">
        <v>222</v>
      </c>
      <c r="D20" s="28" t="s">
        <v>80</v>
      </c>
      <c r="E20" s="33">
        <v>90.4</v>
      </c>
    </row>
    <row r="21" ht="48" customHeight="1" spans="1:5">
      <c r="A21" s="10">
        <v>18</v>
      </c>
      <c r="B21" s="10" t="s">
        <v>81</v>
      </c>
      <c r="C21" s="24" t="s">
        <v>223</v>
      </c>
      <c r="D21" s="28" t="s">
        <v>84</v>
      </c>
      <c r="E21" s="33">
        <v>97.5</v>
      </c>
    </row>
    <row r="22" ht="62" customHeight="1" spans="1:5">
      <c r="A22" s="10">
        <v>19</v>
      </c>
      <c r="B22" s="10" t="s">
        <v>86</v>
      </c>
      <c r="C22" s="24" t="s">
        <v>224</v>
      </c>
      <c r="D22" s="28" t="s">
        <v>46</v>
      </c>
      <c r="E22" s="33">
        <v>89.2</v>
      </c>
    </row>
    <row r="23" ht="50" customHeight="1" spans="1:5">
      <c r="A23" s="10">
        <v>20</v>
      </c>
      <c r="B23" s="10" t="s">
        <v>88</v>
      </c>
      <c r="C23" s="24" t="s">
        <v>225</v>
      </c>
      <c r="D23" s="9" t="s">
        <v>58</v>
      </c>
      <c r="E23" s="33">
        <v>96.5</v>
      </c>
    </row>
    <row r="24" ht="93" customHeight="1" spans="1:5">
      <c r="A24" s="10">
        <v>21</v>
      </c>
      <c r="B24" s="10" t="s">
        <v>90</v>
      </c>
      <c r="C24" s="24" t="s">
        <v>226</v>
      </c>
      <c r="D24" s="9" t="s">
        <v>93</v>
      </c>
      <c r="E24" s="33">
        <f>100-15-2.75-0.8</f>
        <v>81.45</v>
      </c>
    </row>
    <row r="25" ht="30" customHeight="1" spans="1:5">
      <c r="A25" s="10">
        <v>22</v>
      </c>
      <c r="B25" s="10" t="s">
        <v>94</v>
      </c>
      <c r="C25" s="28" t="s">
        <v>91</v>
      </c>
      <c r="D25" s="9" t="s">
        <v>96</v>
      </c>
      <c r="E25" s="33" t="s">
        <v>91</v>
      </c>
    </row>
    <row r="26" ht="77" customHeight="1" spans="1:5">
      <c r="A26" s="10">
        <v>23</v>
      </c>
      <c r="B26" s="12" t="s">
        <v>97</v>
      </c>
      <c r="C26" s="24" t="s">
        <v>227</v>
      </c>
      <c r="D26" s="34" t="s">
        <v>99</v>
      </c>
      <c r="E26" s="33">
        <v>93</v>
      </c>
    </row>
    <row r="27" ht="72" customHeight="1" spans="1:5">
      <c r="A27" s="10">
        <v>24</v>
      </c>
      <c r="B27" s="23" t="s">
        <v>100</v>
      </c>
      <c r="C27" s="24" t="s">
        <v>228</v>
      </c>
      <c r="D27" s="34" t="s">
        <v>22</v>
      </c>
      <c r="E27" s="33">
        <f>100-15-3-6.4</f>
        <v>75.6</v>
      </c>
    </row>
    <row r="28" ht="60" customHeight="1" spans="1:5">
      <c r="A28" s="10">
        <v>25</v>
      </c>
      <c r="B28" s="23" t="s">
        <v>103</v>
      </c>
      <c r="C28" s="50" t="s">
        <v>229</v>
      </c>
      <c r="D28" s="34" t="s">
        <v>84</v>
      </c>
      <c r="E28" s="33">
        <v>90</v>
      </c>
    </row>
    <row r="29" ht="23" customHeight="1" spans="3:3">
      <c r="C29" s="47"/>
    </row>
  </sheetData>
  <mergeCells count="2">
    <mergeCell ref="A1:E1"/>
    <mergeCell ref="C2:D2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G8" sqref="G8"/>
    </sheetView>
  </sheetViews>
  <sheetFormatPr defaultColWidth="9" defaultRowHeight="13.5" outlineLevelCol="5"/>
  <cols>
    <col min="1" max="1" width="5.625" customWidth="1"/>
    <col min="2" max="2" width="14.5" customWidth="1"/>
    <col min="3" max="3" width="35" customWidth="1"/>
    <col min="4" max="4" width="17.625" customWidth="1"/>
    <col min="5" max="5" width="7.875" customWidth="1"/>
    <col min="6" max="6" width="7.375" customWidth="1"/>
  </cols>
  <sheetData>
    <row r="1" ht="21" spans="1:6">
      <c r="A1" s="44" t="s">
        <v>230</v>
      </c>
      <c r="B1" s="44"/>
      <c r="C1" s="44"/>
      <c r="D1" s="44"/>
      <c r="E1" s="44"/>
      <c r="F1" s="44"/>
    </row>
    <row r="2" ht="18.75" spans="1:6">
      <c r="A2" s="45"/>
      <c r="B2" s="45"/>
      <c r="C2" s="46">
        <v>45064</v>
      </c>
      <c r="D2" s="46"/>
      <c r="F2" s="47"/>
    </row>
    <row r="3" ht="32" customHeight="1" spans="1:6">
      <c r="A3" s="48" t="s">
        <v>1</v>
      </c>
      <c r="B3" s="48" t="s">
        <v>2</v>
      </c>
      <c r="C3" s="48" t="s">
        <v>134</v>
      </c>
      <c r="D3" s="48" t="s">
        <v>135</v>
      </c>
      <c r="E3" s="48" t="s">
        <v>7</v>
      </c>
      <c r="F3" s="48" t="s">
        <v>8</v>
      </c>
    </row>
    <row r="4" ht="117" customHeight="1" spans="1:6">
      <c r="A4" s="10">
        <v>1</v>
      </c>
      <c r="B4" s="21" t="s">
        <v>17</v>
      </c>
      <c r="C4" s="24" t="s">
        <v>231</v>
      </c>
      <c r="D4" s="28" t="s">
        <v>23</v>
      </c>
      <c r="E4" s="33">
        <v>0</v>
      </c>
      <c r="F4" s="33"/>
    </row>
    <row r="5" ht="117" customHeight="1" spans="1:6">
      <c r="A5" s="10">
        <v>2</v>
      </c>
      <c r="B5" s="21" t="s">
        <v>24</v>
      </c>
      <c r="C5" s="24" t="s">
        <v>232</v>
      </c>
      <c r="D5" s="28" t="s">
        <v>233</v>
      </c>
      <c r="E5" s="33">
        <v>0</v>
      </c>
      <c r="F5" s="33"/>
    </row>
    <row r="6" ht="99" customHeight="1" spans="1:6">
      <c r="A6" s="10">
        <v>3</v>
      </c>
      <c r="B6" s="21" t="s">
        <v>29</v>
      </c>
      <c r="C6" s="24" t="s">
        <v>234</v>
      </c>
      <c r="D6" s="28" t="s">
        <v>28</v>
      </c>
      <c r="E6" s="33">
        <v>4</v>
      </c>
      <c r="F6" s="33"/>
    </row>
    <row r="7" ht="108" customHeight="1" spans="1:6">
      <c r="A7" s="10">
        <v>4</v>
      </c>
      <c r="B7" s="10" t="s">
        <v>32</v>
      </c>
      <c r="C7" s="24" t="s">
        <v>235</v>
      </c>
      <c r="D7" s="28" t="s">
        <v>28</v>
      </c>
      <c r="E7" s="33">
        <v>0</v>
      </c>
      <c r="F7" s="33"/>
    </row>
    <row r="8" ht="174" customHeight="1" spans="1:6">
      <c r="A8" s="10">
        <v>5</v>
      </c>
      <c r="B8" s="21" t="s">
        <v>36</v>
      </c>
      <c r="C8" s="24" t="s">
        <v>236</v>
      </c>
      <c r="D8" s="28" t="s">
        <v>28</v>
      </c>
      <c r="E8" s="33">
        <v>0</v>
      </c>
      <c r="F8" s="33"/>
    </row>
    <row r="9" ht="30" customHeight="1" spans="1:6">
      <c r="A9" s="10">
        <v>6</v>
      </c>
      <c r="B9" s="21" t="s">
        <v>39</v>
      </c>
      <c r="C9" s="24" t="s">
        <v>237</v>
      </c>
      <c r="D9" s="28" t="s">
        <v>28</v>
      </c>
      <c r="E9" s="33">
        <v>8</v>
      </c>
      <c r="F9" s="33"/>
    </row>
    <row r="10" ht="65" customHeight="1" spans="1:6">
      <c r="A10" s="10">
        <v>7</v>
      </c>
      <c r="B10" s="21" t="s">
        <v>43</v>
      </c>
      <c r="C10" s="24" t="s">
        <v>238</v>
      </c>
      <c r="D10" s="28" t="s">
        <v>28</v>
      </c>
      <c r="E10" s="33">
        <v>4</v>
      </c>
      <c r="F10" s="33"/>
    </row>
    <row r="11" ht="58" customHeight="1" spans="1:6">
      <c r="A11" s="10">
        <v>8</v>
      </c>
      <c r="B11" s="21" t="s">
        <v>47</v>
      </c>
      <c r="C11" s="24" t="s">
        <v>239</v>
      </c>
      <c r="D11" s="28" t="s">
        <v>28</v>
      </c>
      <c r="E11" s="33">
        <v>4</v>
      </c>
      <c r="F11" s="33"/>
    </row>
    <row r="12" ht="103" customHeight="1" spans="1:6">
      <c r="A12" s="10">
        <v>9</v>
      </c>
      <c r="B12" s="21" t="s">
        <v>51</v>
      </c>
      <c r="C12" s="24" t="s">
        <v>240</v>
      </c>
      <c r="D12" s="28" t="s">
        <v>28</v>
      </c>
      <c r="E12" s="33">
        <v>0</v>
      </c>
      <c r="F12" s="33"/>
    </row>
    <row r="13" ht="129" customHeight="1" spans="1:6">
      <c r="A13" s="10">
        <v>10</v>
      </c>
      <c r="B13" s="10" t="s">
        <v>55</v>
      </c>
      <c r="C13" s="24" t="s">
        <v>241</v>
      </c>
      <c r="D13" s="28" t="s">
        <v>28</v>
      </c>
      <c r="E13" s="33">
        <v>0</v>
      </c>
      <c r="F13" s="33"/>
    </row>
    <row r="14" ht="80" customHeight="1" spans="1:6">
      <c r="A14" s="10">
        <v>11</v>
      </c>
      <c r="B14" s="10" t="s">
        <v>59</v>
      </c>
      <c r="C14" s="24" t="s">
        <v>242</v>
      </c>
      <c r="D14" s="28" t="s">
        <v>28</v>
      </c>
      <c r="E14" s="33">
        <v>4</v>
      </c>
      <c r="F14" s="33"/>
    </row>
    <row r="15" ht="65" customHeight="1" spans="1:6">
      <c r="A15" s="10">
        <v>12</v>
      </c>
      <c r="B15" s="21" t="s">
        <v>62</v>
      </c>
      <c r="C15" s="24" t="s">
        <v>243</v>
      </c>
      <c r="D15" s="10" t="s">
        <v>109</v>
      </c>
      <c r="E15" s="33">
        <v>6</v>
      </c>
      <c r="F15" s="33"/>
    </row>
    <row r="16" ht="56" customHeight="1" spans="1:6">
      <c r="A16" s="10">
        <v>13</v>
      </c>
      <c r="B16" s="21" t="s">
        <v>66</v>
      </c>
      <c r="C16" s="24" t="s">
        <v>244</v>
      </c>
      <c r="D16" s="28" t="s">
        <v>28</v>
      </c>
      <c r="E16" s="33">
        <v>8</v>
      </c>
      <c r="F16" s="33"/>
    </row>
    <row r="17" ht="63" customHeight="1" spans="1:6">
      <c r="A17" s="10">
        <v>14</v>
      </c>
      <c r="B17" s="21" t="s">
        <v>69</v>
      </c>
      <c r="C17" s="24" t="s">
        <v>245</v>
      </c>
      <c r="D17" s="28" t="s">
        <v>28</v>
      </c>
      <c r="E17" s="33">
        <v>4</v>
      </c>
      <c r="F17" s="33"/>
    </row>
    <row r="18" ht="59" customHeight="1" spans="1:6">
      <c r="A18" s="10">
        <v>15</v>
      </c>
      <c r="B18" s="10" t="s">
        <v>73</v>
      </c>
      <c r="C18" s="24" t="s">
        <v>246</v>
      </c>
      <c r="D18" s="28" t="s">
        <v>28</v>
      </c>
      <c r="E18" s="33">
        <v>6</v>
      </c>
      <c r="F18" s="33"/>
    </row>
    <row r="19" ht="30" customHeight="1" spans="1:6">
      <c r="A19" s="10">
        <v>16</v>
      </c>
      <c r="B19" s="10" t="s">
        <v>75</v>
      </c>
      <c r="C19" s="28" t="s">
        <v>91</v>
      </c>
      <c r="D19" s="28" t="s">
        <v>91</v>
      </c>
      <c r="E19" s="33">
        <v>10</v>
      </c>
      <c r="F19" s="33"/>
    </row>
    <row r="20" ht="88" customHeight="1" spans="1:6">
      <c r="A20" s="10">
        <v>17</v>
      </c>
      <c r="B20" s="10" t="s">
        <v>77</v>
      </c>
      <c r="C20" s="24" t="s">
        <v>247</v>
      </c>
      <c r="D20" s="28" t="s">
        <v>28</v>
      </c>
      <c r="E20" s="33">
        <v>4</v>
      </c>
      <c r="F20" s="33"/>
    </row>
    <row r="21" ht="65" customHeight="1" spans="1:6">
      <c r="A21" s="10">
        <v>18</v>
      </c>
      <c r="B21" s="10" t="s">
        <v>81</v>
      </c>
      <c r="C21" s="24" t="s">
        <v>248</v>
      </c>
      <c r="D21" s="28" t="s">
        <v>28</v>
      </c>
      <c r="E21" s="33">
        <v>6</v>
      </c>
      <c r="F21" s="33"/>
    </row>
    <row r="22" ht="62" customHeight="1" spans="1:6">
      <c r="A22" s="10">
        <v>19</v>
      </c>
      <c r="B22" s="10" t="s">
        <v>86</v>
      </c>
      <c r="C22" s="24" t="s">
        <v>249</v>
      </c>
      <c r="D22" s="28" t="s">
        <v>28</v>
      </c>
      <c r="E22" s="33">
        <v>6</v>
      </c>
      <c r="F22" s="33"/>
    </row>
    <row r="23" ht="87" customHeight="1" spans="1:6">
      <c r="A23" s="10">
        <v>20</v>
      </c>
      <c r="B23" s="10" t="s">
        <v>88</v>
      </c>
      <c r="C23" s="24" t="s">
        <v>250</v>
      </c>
      <c r="D23" s="28" t="s">
        <v>28</v>
      </c>
      <c r="E23" s="33">
        <v>8</v>
      </c>
      <c r="F23" s="33"/>
    </row>
    <row r="24" ht="30" customHeight="1" spans="1:6">
      <c r="A24" s="10">
        <v>21</v>
      </c>
      <c r="B24" s="10" t="s">
        <v>90</v>
      </c>
      <c r="C24" s="28" t="s">
        <v>91</v>
      </c>
      <c r="D24" s="28" t="s">
        <v>91</v>
      </c>
      <c r="E24" s="33">
        <v>10</v>
      </c>
      <c r="F24" s="33"/>
    </row>
    <row r="25" ht="30" customHeight="1" spans="1:6">
      <c r="A25" s="10">
        <v>22</v>
      </c>
      <c r="B25" s="10" t="s">
        <v>94</v>
      </c>
      <c r="C25" s="28" t="s">
        <v>91</v>
      </c>
      <c r="D25" s="28" t="s">
        <v>91</v>
      </c>
      <c r="E25" s="33">
        <v>10</v>
      </c>
      <c r="F25" s="33"/>
    </row>
    <row r="26" ht="70" customHeight="1" spans="1:6">
      <c r="A26" s="10">
        <v>23</v>
      </c>
      <c r="B26" s="12" t="s">
        <v>97</v>
      </c>
      <c r="C26" s="24" t="s">
        <v>251</v>
      </c>
      <c r="D26" s="28" t="s">
        <v>28</v>
      </c>
      <c r="E26" s="33">
        <v>6</v>
      </c>
      <c r="F26" s="33"/>
    </row>
    <row r="27" ht="30" customHeight="1" spans="1:6">
      <c r="A27" s="10">
        <v>24</v>
      </c>
      <c r="B27" s="23" t="s">
        <v>100</v>
      </c>
      <c r="C27" s="28" t="s">
        <v>91</v>
      </c>
      <c r="D27" s="28" t="s">
        <v>91</v>
      </c>
      <c r="E27" s="33">
        <v>10</v>
      </c>
      <c r="F27" s="33"/>
    </row>
    <row r="28" ht="30" customHeight="1" spans="1:6">
      <c r="A28" s="10">
        <v>25</v>
      </c>
      <c r="B28" s="23" t="s">
        <v>103</v>
      </c>
      <c r="C28" s="28" t="s">
        <v>91</v>
      </c>
      <c r="D28" s="28" t="s">
        <v>91</v>
      </c>
      <c r="E28" s="33">
        <v>10</v>
      </c>
      <c r="F28" s="33"/>
    </row>
    <row r="29" ht="24" customHeight="1" spans="3:3">
      <c r="C29" s="47"/>
    </row>
  </sheetData>
  <mergeCells count="2">
    <mergeCell ref="A1:F1"/>
    <mergeCell ref="C2:D2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0"/>
  <sheetViews>
    <sheetView zoomScale="120" zoomScaleNormal="120" workbookViewId="0">
      <selection activeCell="I17" sqref="I17"/>
    </sheetView>
  </sheetViews>
  <sheetFormatPr defaultColWidth="9" defaultRowHeight="13.5"/>
  <cols>
    <col min="1" max="1" width="5.475" style="35" customWidth="1"/>
    <col min="2" max="2" width="20.9583333333333" customWidth="1"/>
    <col min="3" max="3" width="8.45" customWidth="1"/>
    <col min="4" max="4" width="8.84166666666667" customWidth="1"/>
    <col min="5" max="5" width="9.7" customWidth="1"/>
    <col min="6" max="6" width="9.41666666666667" customWidth="1"/>
    <col min="7" max="7" width="10.5166666666667" customWidth="1"/>
    <col min="8" max="8" width="12.8083333333333" customWidth="1"/>
  </cols>
  <sheetData>
    <row r="1" ht="25" customHeight="1" spans="1:2">
      <c r="A1" s="36" t="s">
        <v>252</v>
      </c>
      <c r="B1" s="36"/>
    </row>
    <row r="2" ht="31" customHeight="1" spans="1:8">
      <c r="A2" s="37" t="s">
        <v>253</v>
      </c>
      <c r="B2" s="37"/>
      <c r="C2" s="37"/>
      <c r="D2" s="37"/>
      <c r="E2" s="37"/>
      <c r="F2" s="37"/>
      <c r="G2" s="37"/>
      <c r="H2" s="37"/>
    </row>
    <row r="3" ht="41" customHeight="1" spans="1:8">
      <c r="A3" s="38" t="s">
        <v>1</v>
      </c>
      <c r="B3" s="38" t="s">
        <v>2</v>
      </c>
      <c r="C3" s="39" t="s">
        <v>254</v>
      </c>
      <c r="D3" s="39" t="s">
        <v>255</v>
      </c>
      <c r="E3" s="39" t="s">
        <v>256</v>
      </c>
      <c r="F3" s="39" t="s">
        <v>257</v>
      </c>
      <c r="G3" s="39" t="s">
        <v>258</v>
      </c>
      <c r="H3" s="33" t="s">
        <v>259</v>
      </c>
    </row>
    <row r="4" ht="29" customHeight="1" spans="1:8">
      <c r="A4" s="28">
        <v>1</v>
      </c>
      <c r="B4" s="10" t="s">
        <v>43</v>
      </c>
      <c r="C4" s="38">
        <v>14.4</v>
      </c>
      <c r="D4" s="38">
        <v>13.575</v>
      </c>
      <c r="E4" s="38">
        <v>9.4</v>
      </c>
      <c r="F4" s="38">
        <v>3.6</v>
      </c>
      <c r="G4" s="38">
        <v>0.6</v>
      </c>
      <c r="H4" s="38">
        <f t="shared" ref="H4:H23" si="0">SUM(C4:G4)</f>
        <v>41.575</v>
      </c>
    </row>
    <row r="5" ht="29" customHeight="1" spans="1:8">
      <c r="A5" s="28">
        <v>2</v>
      </c>
      <c r="B5" s="10" t="s">
        <v>69</v>
      </c>
      <c r="C5" s="38">
        <v>12.2</v>
      </c>
      <c r="D5" s="38">
        <v>13.65</v>
      </c>
      <c r="E5" s="38">
        <v>10</v>
      </c>
      <c r="F5" s="38">
        <v>4</v>
      </c>
      <c r="G5" s="38">
        <v>0.6</v>
      </c>
      <c r="H5" s="38">
        <f t="shared" si="0"/>
        <v>40.45</v>
      </c>
    </row>
    <row r="6" ht="29" customHeight="1" spans="1:8">
      <c r="A6" s="28">
        <v>3</v>
      </c>
      <c r="B6" s="10" t="s">
        <v>81</v>
      </c>
      <c r="C6" s="38">
        <v>12.4</v>
      </c>
      <c r="D6" s="38">
        <v>13.9005</v>
      </c>
      <c r="E6" s="38">
        <v>9</v>
      </c>
      <c r="F6" s="38">
        <v>3.72</v>
      </c>
      <c r="G6" s="38">
        <v>0.9</v>
      </c>
      <c r="H6" s="38">
        <f t="shared" si="0"/>
        <v>39.9205</v>
      </c>
    </row>
    <row r="7" ht="29" customHeight="1" spans="1:8">
      <c r="A7" s="28">
        <v>4</v>
      </c>
      <c r="B7" s="10" t="s">
        <v>32</v>
      </c>
      <c r="C7" s="38">
        <v>11.85</v>
      </c>
      <c r="D7" s="40">
        <v>14.55</v>
      </c>
      <c r="E7" s="38">
        <v>9.5</v>
      </c>
      <c r="F7" s="38">
        <v>3.6</v>
      </c>
      <c r="G7" s="38">
        <v>0</v>
      </c>
      <c r="H7" s="38">
        <f t="shared" si="0"/>
        <v>39.5</v>
      </c>
    </row>
    <row r="8" ht="29" customHeight="1" spans="1:8">
      <c r="A8" s="28">
        <v>5</v>
      </c>
      <c r="B8" s="10" t="s">
        <v>39</v>
      </c>
      <c r="C8" s="38">
        <v>13.3</v>
      </c>
      <c r="D8" s="38">
        <v>12.4875</v>
      </c>
      <c r="E8" s="38">
        <v>8.4</v>
      </c>
      <c r="F8" s="38">
        <v>3.84</v>
      </c>
      <c r="G8" s="38">
        <v>1.2</v>
      </c>
      <c r="H8" s="38">
        <f t="shared" si="0"/>
        <v>39.2275</v>
      </c>
    </row>
    <row r="9" ht="29" customHeight="1" spans="1:8">
      <c r="A9" s="28">
        <v>6</v>
      </c>
      <c r="B9" s="28" t="s">
        <v>55</v>
      </c>
      <c r="C9" s="38">
        <v>13.1</v>
      </c>
      <c r="D9" s="38">
        <v>14.1</v>
      </c>
      <c r="E9" s="38">
        <v>7.6</v>
      </c>
      <c r="F9" s="38">
        <v>3.8</v>
      </c>
      <c r="G9" s="38">
        <v>0</v>
      </c>
      <c r="H9" s="38">
        <f t="shared" si="0"/>
        <v>38.6</v>
      </c>
    </row>
    <row r="10" ht="29" customHeight="1" spans="1:8">
      <c r="A10" s="28">
        <v>7</v>
      </c>
      <c r="B10" s="10" t="s">
        <v>86</v>
      </c>
      <c r="C10" s="38">
        <v>13.8</v>
      </c>
      <c r="D10" s="38">
        <v>13.425</v>
      </c>
      <c r="E10" s="38">
        <v>6.4</v>
      </c>
      <c r="F10" s="38">
        <v>3.56</v>
      </c>
      <c r="G10" s="38">
        <v>0.9</v>
      </c>
      <c r="H10" s="38">
        <f t="shared" si="0"/>
        <v>38.085</v>
      </c>
    </row>
    <row r="11" ht="29" customHeight="1" spans="1:8">
      <c r="A11" s="28">
        <v>8</v>
      </c>
      <c r="B11" s="10" t="s">
        <v>75</v>
      </c>
      <c r="C11" s="38">
        <v>12.4</v>
      </c>
      <c r="D11" s="38">
        <v>14.1</v>
      </c>
      <c r="E11" s="38">
        <v>6.4</v>
      </c>
      <c r="F11" s="38">
        <v>3.52</v>
      </c>
      <c r="G11" s="38">
        <v>1.5</v>
      </c>
      <c r="H11" s="38">
        <f t="shared" si="0"/>
        <v>37.92</v>
      </c>
    </row>
    <row r="12" ht="29" customHeight="1" spans="1:8">
      <c r="A12" s="28">
        <v>9</v>
      </c>
      <c r="B12" s="28" t="s">
        <v>73</v>
      </c>
      <c r="C12" s="38">
        <v>12.95</v>
      </c>
      <c r="D12" s="38">
        <v>13.05</v>
      </c>
      <c r="E12" s="38">
        <v>7.4</v>
      </c>
      <c r="F12" s="38">
        <v>3.44</v>
      </c>
      <c r="G12" s="38">
        <v>0.9</v>
      </c>
      <c r="H12" s="38">
        <f t="shared" si="0"/>
        <v>37.74</v>
      </c>
    </row>
    <row r="13" ht="29" customHeight="1" spans="1:17">
      <c r="A13" s="28">
        <v>10</v>
      </c>
      <c r="B13" s="10" t="s">
        <v>47</v>
      </c>
      <c r="C13" s="38">
        <v>13.15</v>
      </c>
      <c r="D13" s="38">
        <v>13.95</v>
      </c>
      <c r="E13" s="38">
        <v>5.2</v>
      </c>
      <c r="F13" s="38">
        <v>3.8</v>
      </c>
      <c r="G13" s="38">
        <v>0.6</v>
      </c>
      <c r="H13" s="38">
        <f t="shared" si="0"/>
        <v>36.7</v>
      </c>
      <c r="Q13" t="s">
        <v>183</v>
      </c>
    </row>
    <row r="14" ht="29" customHeight="1" spans="1:8">
      <c r="A14" s="28">
        <v>11</v>
      </c>
      <c r="B14" s="10" t="s">
        <v>62</v>
      </c>
      <c r="C14" s="38">
        <v>12.1735</v>
      </c>
      <c r="D14" s="38">
        <v>12.75</v>
      </c>
      <c r="E14" s="38">
        <v>7</v>
      </c>
      <c r="F14" s="38">
        <v>3.8</v>
      </c>
      <c r="G14" s="38">
        <v>0.9</v>
      </c>
      <c r="H14" s="38">
        <f t="shared" si="0"/>
        <v>36.6235</v>
      </c>
    </row>
    <row r="15" ht="29" customHeight="1" spans="1:8">
      <c r="A15" s="28">
        <v>12</v>
      </c>
      <c r="B15" s="10" t="s">
        <v>51</v>
      </c>
      <c r="C15" s="38">
        <v>12.1</v>
      </c>
      <c r="D15" s="38">
        <v>14.4</v>
      </c>
      <c r="E15" s="38">
        <v>6.4</v>
      </c>
      <c r="F15" s="38">
        <v>3.48</v>
      </c>
      <c r="G15" s="38">
        <v>0</v>
      </c>
      <c r="H15" s="38">
        <f t="shared" si="0"/>
        <v>36.38</v>
      </c>
    </row>
    <row r="16" ht="29" customHeight="1" spans="1:8">
      <c r="A16" s="28">
        <v>13</v>
      </c>
      <c r="B16" s="10" t="s">
        <v>66</v>
      </c>
      <c r="C16" s="40">
        <v>11.55</v>
      </c>
      <c r="D16" s="40">
        <v>13.05</v>
      </c>
      <c r="E16" s="40">
        <v>7.2</v>
      </c>
      <c r="F16" s="40">
        <v>3.28</v>
      </c>
      <c r="G16" s="38">
        <v>1.2</v>
      </c>
      <c r="H16" s="38">
        <f t="shared" si="0"/>
        <v>36.28</v>
      </c>
    </row>
    <row r="17" ht="29" customHeight="1" spans="1:8">
      <c r="A17" s="28">
        <v>14</v>
      </c>
      <c r="B17" s="10" t="s">
        <v>77</v>
      </c>
      <c r="C17" s="38">
        <v>12.2</v>
      </c>
      <c r="D17" s="38">
        <v>13.2</v>
      </c>
      <c r="E17" s="38">
        <v>6.6</v>
      </c>
      <c r="F17" s="38">
        <v>3.68</v>
      </c>
      <c r="G17" s="38">
        <v>0.6</v>
      </c>
      <c r="H17" s="38">
        <f t="shared" si="0"/>
        <v>36.28</v>
      </c>
    </row>
    <row r="18" ht="29" customHeight="1" spans="1:8">
      <c r="A18" s="28">
        <v>15</v>
      </c>
      <c r="B18" s="10" t="s">
        <v>17</v>
      </c>
      <c r="C18" s="38">
        <v>10.7</v>
      </c>
      <c r="D18" s="38">
        <v>11.7</v>
      </c>
      <c r="E18" s="38">
        <v>9.6</v>
      </c>
      <c r="F18" s="38">
        <v>3.56</v>
      </c>
      <c r="G18" s="38">
        <v>0</v>
      </c>
      <c r="H18" s="38">
        <f t="shared" si="0"/>
        <v>35.56</v>
      </c>
    </row>
    <row r="19" ht="29" customHeight="1" spans="1:8">
      <c r="A19" s="28">
        <v>16</v>
      </c>
      <c r="B19" s="10" t="s">
        <v>29</v>
      </c>
      <c r="C19" s="38">
        <v>11.735</v>
      </c>
      <c r="D19" s="38">
        <v>12.9</v>
      </c>
      <c r="E19" s="38">
        <v>6.6</v>
      </c>
      <c r="F19" s="38">
        <v>3.44</v>
      </c>
      <c r="G19" s="38">
        <v>0.6</v>
      </c>
      <c r="H19" s="38">
        <f t="shared" si="0"/>
        <v>35.275</v>
      </c>
    </row>
    <row r="20" ht="29" customHeight="1" spans="1:8">
      <c r="A20" s="28">
        <v>17</v>
      </c>
      <c r="B20" s="10" t="s">
        <v>36</v>
      </c>
      <c r="C20" s="38">
        <v>11.85</v>
      </c>
      <c r="D20" s="38">
        <v>13.05</v>
      </c>
      <c r="E20" s="38">
        <v>6.6</v>
      </c>
      <c r="F20" s="38">
        <v>3.52</v>
      </c>
      <c r="G20" s="38">
        <v>0</v>
      </c>
      <c r="H20" s="38">
        <f t="shared" si="0"/>
        <v>35.02</v>
      </c>
    </row>
    <row r="21" ht="29" customHeight="1" spans="1:8">
      <c r="A21" s="28">
        <v>18</v>
      </c>
      <c r="B21" s="10" t="s">
        <v>88</v>
      </c>
      <c r="C21" s="38">
        <v>11.65</v>
      </c>
      <c r="D21" s="38">
        <v>13.95</v>
      </c>
      <c r="E21" s="38">
        <v>4.6</v>
      </c>
      <c r="F21" s="38">
        <v>3.6</v>
      </c>
      <c r="G21" s="38">
        <v>1.2</v>
      </c>
      <c r="H21" s="38">
        <f t="shared" si="0"/>
        <v>35</v>
      </c>
    </row>
    <row r="22" ht="29" customHeight="1" spans="1:8">
      <c r="A22" s="28">
        <v>19</v>
      </c>
      <c r="B22" s="10" t="s">
        <v>59</v>
      </c>
      <c r="C22" s="38">
        <v>10.3</v>
      </c>
      <c r="D22" s="38">
        <v>13.95</v>
      </c>
      <c r="E22" s="38">
        <v>5.8</v>
      </c>
      <c r="F22" s="38">
        <v>3.8</v>
      </c>
      <c r="G22" s="38">
        <v>0.6</v>
      </c>
      <c r="H22" s="38">
        <f t="shared" si="0"/>
        <v>34.45</v>
      </c>
    </row>
    <row r="23" ht="29" customHeight="1" spans="1:8">
      <c r="A23" s="28">
        <v>20</v>
      </c>
      <c r="B23" s="10" t="s">
        <v>24</v>
      </c>
      <c r="C23" s="38">
        <v>10.1</v>
      </c>
      <c r="D23" s="38">
        <v>12.75</v>
      </c>
      <c r="E23" s="38">
        <v>4.8</v>
      </c>
      <c r="F23" s="38">
        <v>3.6</v>
      </c>
      <c r="G23" s="38">
        <v>0</v>
      </c>
      <c r="H23" s="38">
        <f t="shared" si="0"/>
        <v>31.25</v>
      </c>
    </row>
    <row r="24" ht="25" customHeight="1" spans="1:8">
      <c r="A24" s="41" t="s">
        <v>260</v>
      </c>
      <c r="B24" s="41"/>
      <c r="C24" s="41"/>
      <c r="D24" s="41"/>
      <c r="E24" s="41"/>
      <c r="F24" s="41"/>
      <c r="G24" s="41"/>
      <c r="H24" s="41"/>
    </row>
    <row r="25" ht="35" customHeight="1" spans="1:8">
      <c r="A25" s="28">
        <v>1</v>
      </c>
      <c r="B25" s="10" t="s">
        <v>94</v>
      </c>
      <c r="C25" s="38">
        <v>14.15</v>
      </c>
      <c r="D25" s="38">
        <v>14.25</v>
      </c>
      <c r="E25" s="38">
        <v>8.4</v>
      </c>
      <c r="F25" s="38">
        <v>4</v>
      </c>
      <c r="G25" s="38">
        <v>1.5</v>
      </c>
      <c r="H25" s="38">
        <f>SUM(C25:G25)</f>
        <v>42.3</v>
      </c>
    </row>
    <row r="26" ht="35" customHeight="1" spans="1:8">
      <c r="A26" s="28">
        <v>2</v>
      </c>
      <c r="B26" s="10" t="s">
        <v>90</v>
      </c>
      <c r="C26" s="38">
        <v>13.7</v>
      </c>
      <c r="D26" s="38">
        <v>12.6</v>
      </c>
      <c r="E26" s="38">
        <v>10</v>
      </c>
      <c r="F26" s="38">
        <v>3.96</v>
      </c>
      <c r="G26" s="38">
        <v>1.5</v>
      </c>
      <c r="H26" s="38">
        <f>SUM(C26:G26)</f>
        <v>41.76</v>
      </c>
    </row>
    <row r="27" ht="52" customHeight="1" spans="1:8">
      <c r="A27" s="28">
        <v>3</v>
      </c>
      <c r="B27" s="23" t="s">
        <v>100</v>
      </c>
      <c r="C27" s="38">
        <v>14.05</v>
      </c>
      <c r="D27" s="38">
        <v>13.26</v>
      </c>
      <c r="E27" s="38">
        <v>8.6</v>
      </c>
      <c r="F27" s="38">
        <v>4</v>
      </c>
      <c r="G27" s="38">
        <v>1.5</v>
      </c>
      <c r="H27" s="38">
        <f>SUM(C27:G27)</f>
        <v>41.41</v>
      </c>
    </row>
    <row r="28" ht="35" customHeight="1" spans="1:8">
      <c r="A28" s="28">
        <v>4</v>
      </c>
      <c r="B28" s="23" t="s">
        <v>103</v>
      </c>
      <c r="C28" s="38">
        <v>12.4</v>
      </c>
      <c r="D28" s="38">
        <v>14.4</v>
      </c>
      <c r="E28" s="38">
        <v>8</v>
      </c>
      <c r="F28" s="38">
        <v>3.36</v>
      </c>
      <c r="G28" s="38">
        <v>1.5</v>
      </c>
      <c r="H28" s="38">
        <f>SUM(C28:G28)</f>
        <v>39.66</v>
      </c>
    </row>
    <row r="29" ht="35" customHeight="1" spans="1:8">
      <c r="A29" s="28">
        <v>5</v>
      </c>
      <c r="B29" s="23" t="s">
        <v>97</v>
      </c>
      <c r="C29" s="38">
        <v>13.75</v>
      </c>
      <c r="D29" s="38">
        <v>12.75</v>
      </c>
      <c r="E29" s="38">
        <v>8</v>
      </c>
      <c r="F29" s="38">
        <v>3.56</v>
      </c>
      <c r="G29" s="38">
        <v>0.9</v>
      </c>
      <c r="H29" s="38">
        <f>SUM(C29:G29)</f>
        <v>38.96</v>
      </c>
    </row>
    <row r="30" ht="97" customHeight="1" spans="1:8">
      <c r="A30" s="42" t="s">
        <v>261</v>
      </c>
      <c r="B30" s="43"/>
      <c r="C30" s="43"/>
      <c r="D30" s="43"/>
      <c r="E30" s="43"/>
      <c r="F30" s="43"/>
      <c r="G30" s="43"/>
      <c r="H30" s="43"/>
    </row>
  </sheetData>
  <mergeCells count="4">
    <mergeCell ref="A1:B1"/>
    <mergeCell ref="A2:H2"/>
    <mergeCell ref="A24:H24"/>
    <mergeCell ref="A30:H3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安全</vt:lpstr>
      <vt:lpstr>质量</vt:lpstr>
      <vt:lpstr>消防安全</vt:lpstr>
      <vt:lpstr>有限空间安全</vt:lpstr>
      <vt:lpstr>文明施工</vt:lpstr>
      <vt:lpstr>防汛安全</vt:lpstr>
      <vt:lpstr>监理单位</vt:lpstr>
      <vt:lpstr>其它</vt:lpstr>
      <vt:lpstr>总得分</vt:lpstr>
      <vt:lpstr>监理单位得分表</vt:lpstr>
      <vt:lpstr>3月份质量排查情况</vt:lpstr>
      <vt:lpstr>实名制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Wright</cp:lastModifiedBy>
  <dcterms:created xsi:type="dcterms:W3CDTF">2019-09-24T02:00:00Z</dcterms:created>
  <dcterms:modified xsi:type="dcterms:W3CDTF">2023-05-23T06:55:50Z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B364ACD5F3E242E78E97E9A661B7A263</vt:lpwstr>
  </property>
</Properties>
</file>