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354" windowHeight="6265" activeTab="4"/>
  </bookViews>
  <sheets>
    <sheet name="万佛湖" sheetId="1" r:id="rId1"/>
    <sheet name="干汊河" sheetId="2" r:id="rId2"/>
    <sheet name="种粮大户" sheetId="3" r:id="rId3"/>
    <sheet name="柏林乡三桥" sheetId="4" r:id="rId4"/>
    <sheet name="柏林乡双墩" sheetId="5" r:id="rId5"/>
  </sheets>
  <calcPr calcId="144525" concurrentCalc="0"/>
</workbook>
</file>

<file path=xl/sharedStrings.xml><?xml version="1.0" encoding="utf-8"?>
<sst xmlns="http://schemas.openxmlformats.org/spreadsheetml/2006/main" count="74">
  <si>
    <t>2024年舒城县万佛湖镇高标准农田建设项目建设内容情况表</t>
  </si>
  <si>
    <t>项目</t>
  </si>
  <si>
    <t>单位</t>
  </si>
  <si>
    <t>行号</t>
  </si>
  <si>
    <t>任务量</t>
  </si>
  <si>
    <t>投资（万元）</t>
  </si>
  <si>
    <t>投资总额</t>
  </si>
  <si>
    <t>栏次</t>
  </si>
  <si>
    <t>高标准农田建设项目</t>
  </si>
  <si>
    <t>亩</t>
  </si>
  <si>
    <t xml:space="preserve"> （四）田间道路</t>
  </si>
  <si>
    <t>-</t>
  </si>
  <si>
    <t xml:space="preserve"> （一）土地平整</t>
  </si>
  <si>
    <t xml:space="preserve">    1.机耕路</t>
  </si>
  <si>
    <t>公里</t>
  </si>
  <si>
    <t xml:space="preserve">    1.田块修筑</t>
  </si>
  <si>
    <t xml:space="preserve">      其中：硬化道路</t>
  </si>
  <si>
    <t xml:space="preserve">    2.耕作层剥离和回填</t>
  </si>
  <si>
    <t xml:space="preserve">    2.生产路</t>
  </si>
  <si>
    <t xml:space="preserve">    3.细部平整</t>
  </si>
  <si>
    <t xml:space="preserve">    3.其他田间道路</t>
  </si>
  <si>
    <t xml:space="preserve"> （二）土壤改良</t>
  </si>
  <si>
    <t xml:space="preserve"> （五）农田防护与生态环境保护</t>
  </si>
  <si>
    <t xml:space="preserve">    1.沙（黏）质土壤治理</t>
  </si>
  <si>
    <t xml:space="preserve">    1.农田林网工程</t>
  </si>
  <si>
    <t>米</t>
  </si>
  <si>
    <t xml:space="preserve">    2.酸化土壤治理</t>
  </si>
  <si>
    <t xml:space="preserve">    2.岸坡防护工程</t>
  </si>
  <si>
    <t xml:space="preserve">    3.盐碱土壤治理</t>
  </si>
  <si>
    <t xml:space="preserve">    3.沟道治理工程</t>
  </si>
  <si>
    <t xml:space="preserve">    4.污染土壤修复</t>
  </si>
  <si>
    <t xml:space="preserve">    4.坡面防护工程</t>
  </si>
  <si>
    <t xml:space="preserve">    5.地力培肥</t>
  </si>
  <si>
    <t xml:space="preserve"> （六）农田输配电</t>
  </si>
  <si>
    <t xml:space="preserve"> （三）灌溉和排水</t>
  </si>
  <si>
    <t xml:space="preserve">    1.10kv以下的高压输电线路 </t>
  </si>
  <si>
    <t xml:space="preserve">    1.塘堰（坝）</t>
  </si>
  <si>
    <t>座</t>
  </si>
  <si>
    <t xml:space="preserve">    2.低压输电线路  </t>
  </si>
  <si>
    <t xml:space="preserve">    2.小型拦河坝</t>
  </si>
  <si>
    <t xml:space="preserve">    3.变压器</t>
  </si>
  <si>
    <t>台</t>
  </si>
  <si>
    <t xml:space="preserve">    3.农用井</t>
  </si>
  <si>
    <t xml:space="preserve">    4.配电箱（屏）</t>
  </si>
  <si>
    <t>处</t>
  </si>
  <si>
    <t xml:space="preserve">    4.小型集雨设施</t>
  </si>
  <si>
    <t xml:space="preserve"> （七）科技推广措施</t>
  </si>
  <si>
    <t xml:space="preserve">    5.泵站</t>
  </si>
  <si>
    <t xml:space="preserve">    1.技术培训</t>
  </si>
  <si>
    <t>人次</t>
  </si>
  <si>
    <t xml:space="preserve">    6.疏浚沟渠</t>
  </si>
  <si>
    <t xml:space="preserve">    2.仪器设备</t>
  </si>
  <si>
    <t>台、件</t>
  </si>
  <si>
    <t xml:space="preserve">    7.衬砌明渠（沟）</t>
  </si>
  <si>
    <t xml:space="preserve">    3.耕地质量监测</t>
  </si>
  <si>
    <t xml:space="preserve">    8.排水暗渠（管）</t>
  </si>
  <si>
    <t xml:space="preserve"> （八）其他工作及措施</t>
  </si>
  <si>
    <t xml:space="preserve">    9.渠系建筑物</t>
  </si>
  <si>
    <t xml:space="preserve">      其中：水闸</t>
  </si>
  <si>
    <t>个</t>
  </si>
  <si>
    <t xml:space="preserve">      渡槽</t>
  </si>
  <si>
    <t xml:space="preserve">      倒虹吸</t>
  </si>
  <si>
    <t xml:space="preserve">      农桥</t>
  </si>
  <si>
    <t xml:space="preserve">      涵洞</t>
  </si>
  <si>
    <t xml:space="preserve">      跌水</t>
  </si>
  <si>
    <t xml:space="preserve">      其它</t>
  </si>
  <si>
    <t xml:space="preserve">    10.管灌（高效节水灌溉措施）</t>
  </si>
  <si>
    <t xml:space="preserve">    11.喷灌（高效节水灌溉措施）</t>
  </si>
  <si>
    <t xml:space="preserve">    12.微灌（高效节水灌溉措施）</t>
  </si>
  <si>
    <t xml:space="preserve">    13.其他水利措施</t>
  </si>
  <si>
    <t>2024年舒城县干汊河镇高标准农田建设项目建设内容情况表</t>
  </si>
  <si>
    <t>2024年舒城县棠树乡王先福种粮大户高标准农田建设项目建设内容情况表</t>
  </si>
  <si>
    <t>2024年舒城县柏林乡三桥等2个行政村高标准农田建设项目建设内容情况表</t>
  </si>
  <si>
    <t>2024年舒城县柏林乡双墩等2个行政村高标准农田建设项目建设内容情况表</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</si>
</sst>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
    <numFmt numFmtId="177" formatCode="#0.00####"/>
  </numFmts>
  <fonts count="24">
    <font>
      <sz val="11"/>
      <color indexed="8"/>
      <name val="宋体"/>
      <charset val="1"/>
      <scheme val="minor"/>
    </font>
    <font>
      <sz val="14"/>
      <color rgb="FF000000"/>
      <name val="宋体"/>
      <charset val="134"/>
    </font>
    <font>
      <b/>
      <sz val="14"/>
      <name val="SimSun"/>
      <charset val="134"/>
    </font>
    <font>
      <sz val="12"/>
      <name val="Arial"/>
      <charset val="134"/>
    </font>
    <font>
      <sz val="11"/>
      <color theme="1"/>
      <name val="宋体"/>
      <charset val="0"/>
      <scheme val="minor"/>
    </font>
    <font>
      <b/>
      <sz val="11"/>
      <color rgb="FFFA7D00"/>
      <name val="宋体"/>
      <charset val="0"/>
      <scheme val="minor"/>
    </font>
    <font>
      <sz val="11"/>
      <color theme="0"/>
      <name val="宋体"/>
      <charset val="0"/>
      <scheme val="minor"/>
    </font>
    <font>
      <sz val="11"/>
      <color theme="1"/>
      <name val="宋体"/>
      <charset val="134"/>
      <scheme val="minor"/>
    </font>
    <font>
      <sz val="11"/>
      <color rgb="FF3F3F76"/>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sz val="11"/>
      <color rgb="FF9C0006"/>
      <name val="宋体"/>
      <charset val="0"/>
      <scheme val="minor"/>
    </font>
    <font>
      <u/>
      <sz val="11"/>
      <color rgb="FF0000FF"/>
      <name val="宋体"/>
      <charset val="0"/>
      <scheme val="minor"/>
    </font>
    <font>
      <b/>
      <sz val="15"/>
      <color theme="3"/>
      <name val="宋体"/>
      <charset val="134"/>
      <scheme val="minor"/>
    </font>
    <font>
      <u/>
      <sz val="11"/>
      <color rgb="FF800080"/>
      <name val="宋体"/>
      <charset val="0"/>
      <scheme val="minor"/>
    </font>
    <font>
      <b/>
      <sz val="13"/>
      <color theme="3"/>
      <name val="宋体"/>
      <charset val="134"/>
      <scheme val="minor"/>
    </font>
    <font>
      <b/>
      <sz val="11"/>
      <color rgb="FF3F3F3F"/>
      <name val="宋体"/>
      <charset val="0"/>
      <scheme val="minor"/>
    </font>
    <font>
      <i/>
      <sz val="11"/>
      <color rgb="FF7F7F7F"/>
      <name val="宋体"/>
      <charset val="0"/>
      <scheme val="minor"/>
    </font>
    <font>
      <sz val="11"/>
      <color rgb="FF9C65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s>
  <fills count="36">
    <fill>
      <patternFill patternType="none"/>
    </fill>
    <fill>
      <patternFill patternType="gray125"/>
    </fill>
    <fill>
      <patternFill patternType="solid">
        <fgColor rgb="FFF3F8F3"/>
        <bgColor rgb="FFF3F8F3"/>
      </patternFill>
    </fill>
    <fill>
      <patternFill patternType="solid">
        <fgColor rgb="FFEEEEEE"/>
        <bgColor rgb="FFEEEEEE"/>
      </patternFill>
    </fill>
    <fill>
      <patternFill patternType="solid">
        <fgColor rgb="FFFFFFFF"/>
        <bgColor rgb="FFFFFFFF"/>
      </patternFill>
    </fill>
    <fill>
      <patternFill patternType="solid">
        <fgColor theme="5" tint="0.599993896298105"/>
        <bgColor indexed="64"/>
      </patternFill>
    </fill>
    <fill>
      <patternFill patternType="solid">
        <fgColor rgb="FFF2F2F2"/>
        <bgColor indexed="64"/>
      </patternFill>
    </fill>
    <fill>
      <patternFill patternType="solid">
        <fgColor theme="5" tint="0.399975585192419"/>
        <bgColor indexed="64"/>
      </patternFill>
    </fill>
    <fill>
      <patternFill patternType="solid">
        <fgColor rgb="FFFFCC99"/>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799981688894314"/>
        <bgColor indexed="64"/>
      </patternFill>
    </fill>
    <fill>
      <patternFill patternType="solid">
        <fgColor rgb="FFFFFFCC"/>
        <bgColor indexed="64"/>
      </patternFill>
    </fill>
    <fill>
      <patternFill patternType="solid">
        <fgColor rgb="FFFFEB9C"/>
        <bgColor indexed="64"/>
      </patternFill>
    </fill>
    <fill>
      <patternFill patternType="solid">
        <fgColor theme="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7"/>
        <bgColor indexed="64"/>
      </patternFill>
    </fill>
    <fill>
      <patternFill patternType="solid">
        <fgColor rgb="FFA5A5A5"/>
        <bgColor indexed="64"/>
      </patternFill>
    </fill>
    <fill>
      <patternFill patternType="solid">
        <fgColor rgb="FFC6EFCE"/>
        <bgColor indexed="64"/>
      </patternFill>
    </fill>
    <fill>
      <patternFill patternType="solid">
        <fgColor theme="8"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6"/>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bgColor indexed="64"/>
      </patternFill>
    </fill>
    <fill>
      <patternFill patternType="solid">
        <fgColor theme="8"/>
        <bgColor indexed="64"/>
      </patternFill>
    </fill>
    <fill>
      <patternFill patternType="solid">
        <fgColor theme="9" tint="0.399975585192419"/>
        <bgColor indexed="64"/>
      </patternFill>
    </fill>
  </fills>
  <borders count="10">
    <border>
      <left/>
      <right/>
      <top/>
      <bottom/>
      <diagonal/>
    </border>
    <border>
      <left style="thin">
        <color rgb="FFDBE0E5"/>
      </left>
      <right style="thin">
        <color rgb="FFDBE0E5"/>
      </right>
      <top style="thin">
        <color rgb="FFDBE0E5"/>
      </top>
      <bottom style="thin">
        <color rgb="FFDBE0E5"/>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7" fillId="0" borderId="0" applyFont="0" applyFill="0" applyBorder="0" applyAlignment="0" applyProtection="0">
      <alignment vertical="center"/>
    </xf>
    <xf numFmtId="0" fontId="4" fillId="11" borderId="0" applyNumberFormat="0" applyBorder="0" applyAlignment="0" applyProtection="0">
      <alignment vertical="center"/>
    </xf>
    <xf numFmtId="0" fontId="8" fillId="8" borderId="2"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4" fillId="12" borderId="0" applyNumberFormat="0" applyBorder="0" applyAlignment="0" applyProtection="0">
      <alignment vertical="center"/>
    </xf>
    <xf numFmtId="0" fontId="12" fillId="13" borderId="0" applyNumberFormat="0" applyBorder="0" applyAlignment="0" applyProtection="0">
      <alignment vertical="center"/>
    </xf>
    <xf numFmtId="43" fontId="7" fillId="0" borderId="0" applyFont="0" applyFill="0" applyBorder="0" applyAlignment="0" applyProtection="0">
      <alignment vertical="center"/>
    </xf>
    <xf numFmtId="0" fontId="6" fillId="9" borderId="0" applyNumberFormat="0" applyBorder="0" applyAlignment="0" applyProtection="0">
      <alignment vertical="center"/>
    </xf>
    <xf numFmtId="0" fontId="13" fillId="0" borderId="0" applyNumberFormat="0" applyFill="0" applyBorder="0" applyAlignment="0" applyProtection="0">
      <alignment vertical="center"/>
    </xf>
    <xf numFmtId="9" fontId="7" fillId="0" borderId="0" applyFont="0" applyFill="0" applyBorder="0" applyAlignment="0" applyProtection="0">
      <alignment vertical="center"/>
    </xf>
    <xf numFmtId="0" fontId="15" fillId="0" borderId="0" applyNumberFormat="0" applyFill="0" applyBorder="0" applyAlignment="0" applyProtection="0">
      <alignment vertical="center"/>
    </xf>
    <xf numFmtId="0" fontId="7" fillId="15" borderId="5" applyNumberFormat="0" applyFont="0" applyAlignment="0" applyProtection="0">
      <alignment vertical="center"/>
    </xf>
    <xf numFmtId="0" fontId="6" fillId="7" borderId="0" applyNumberFormat="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4" fillId="0" borderId="4" applyNumberFormat="0" applyFill="0" applyAlignment="0" applyProtection="0">
      <alignment vertical="center"/>
    </xf>
    <xf numFmtId="0" fontId="16" fillId="0" borderId="4" applyNumberFormat="0" applyFill="0" applyAlignment="0" applyProtection="0">
      <alignment vertical="center"/>
    </xf>
    <xf numFmtId="0" fontId="6" fillId="18" borderId="0" applyNumberFormat="0" applyBorder="0" applyAlignment="0" applyProtection="0">
      <alignment vertical="center"/>
    </xf>
    <xf numFmtId="0" fontId="9" fillId="0" borderId="3" applyNumberFormat="0" applyFill="0" applyAlignment="0" applyProtection="0">
      <alignment vertical="center"/>
    </xf>
    <xf numFmtId="0" fontId="6" fillId="19" borderId="0" applyNumberFormat="0" applyBorder="0" applyAlignment="0" applyProtection="0">
      <alignment vertical="center"/>
    </xf>
    <xf numFmtId="0" fontId="17" fillId="6" borderId="6" applyNumberFormat="0" applyAlignment="0" applyProtection="0">
      <alignment vertical="center"/>
    </xf>
    <xf numFmtId="0" fontId="5" fillId="6" borderId="2" applyNumberFormat="0" applyAlignment="0" applyProtection="0">
      <alignment vertical="center"/>
    </xf>
    <xf numFmtId="0" fontId="20" fillId="21" borderId="7" applyNumberFormat="0" applyAlignment="0" applyProtection="0">
      <alignment vertical="center"/>
    </xf>
    <xf numFmtId="0" fontId="4" fillId="14" borderId="0" applyNumberFormat="0" applyBorder="0" applyAlignment="0" applyProtection="0">
      <alignment vertical="center"/>
    </xf>
    <xf numFmtId="0" fontId="6" fillId="17"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22" borderId="0" applyNumberFormat="0" applyBorder="0" applyAlignment="0" applyProtection="0">
      <alignment vertical="center"/>
    </xf>
    <xf numFmtId="0" fontId="19" fillId="16" borderId="0" applyNumberFormat="0" applyBorder="0" applyAlignment="0" applyProtection="0">
      <alignment vertical="center"/>
    </xf>
    <xf numFmtId="0" fontId="4" fillId="23" borderId="0" applyNumberFormat="0" applyBorder="0" applyAlignment="0" applyProtection="0">
      <alignment vertical="center"/>
    </xf>
    <xf numFmtId="0" fontId="6" fillId="24" borderId="0" applyNumberFormat="0" applyBorder="0" applyAlignment="0" applyProtection="0">
      <alignment vertical="center"/>
    </xf>
    <xf numFmtId="0" fontId="4" fillId="26" borderId="0" applyNumberFormat="0" applyBorder="0" applyAlignment="0" applyProtection="0">
      <alignment vertical="center"/>
    </xf>
    <xf numFmtId="0" fontId="4" fillId="25" borderId="0" applyNumberFormat="0" applyBorder="0" applyAlignment="0" applyProtection="0">
      <alignment vertical="center"/>
    </xf>
    <xf numFmtId="0" fontId="4" fillId="27" borderId="0" applyNumberFormat="0" applyBorder="0" applyAlignment="0" applyProtection="0">
      <alignment vertical="center"/>
    </xf>
    <xf numFmtId="0" fontId="4" fillId="5" borderId="0" applyNumberFormat="0" applyBorder="0" applyAlignment="0" applyProtection="0">
      <alignment vertical="center"/>
    </xf>
    <xf numFmtId="0" fontId="6" fillId="29" borderId="0" applyNumberFormat="0" applyBorder="0" applyAlignment="0" applyProtection="0">
      <alignment vertical="center"/>
    </xf>
    <xf numFmtId="0" fontId="6" fillId="20" borderId="0" applyNumberFormat="0" applyBorder="0" applyAlignment="0" applyProtection="0">
      <alignment vertical="center"/>
    </xf>
    <xf numFmtId="0" fontId="4" fillId="31" borderId="0" applyNumberFormat="0" applyBorder="0" applyAlignment="0" applyProtection="0">
      <alignment vertical="center"/>
    </xf>
    <xf numFmtId="0" fontId="4" fillId="32" borderId="0" applyNumberFormat="0" applyBorder="0" applyAlignment="0" applyProtection="0">
      <alignment vertical="center"/>
    </xf>
    <xf numFmtId="0" fontId="6" fillId="34" borderId="0" applyNumberFormat="0" applyBorder="0" applyAlignment="0" applyProtection="0">
      <alignment vertical="center"/>
    </xf>
    <xf numFmtId="0" fontId="4" fillId="10" borderId="0" applyNumberFormat="0" applyBorder="0" applyAlignment="0" applyProtection="0">
      <alignment vertical="center"/>
    </xf>
    <xf numFmtId="0" fontId="6" fillId="30" borderId="0" applyNumberFormat="0" applyBorder="0" applyAlignment="0" applyProtection="0">
      <alignment vertical="center"/>
    </xf>
    <xf numFmtId="0" fontId="6" fillId="33" borderId="0" applyNumberFormat="0" applyBorder="0" applyAlignment="0" applyProtection="0">
      <alignment vertical="center"/>
    </xf>
    <xf numFmtId="0" fontId="4" fillId="28" borderId="0" applyNumberFormat="0" applyBorder="0" applyAlignment="0" applyProtection="0">
      <alignment vertical="center"/>
    </xf>
    <xf numFmtId="0" fontId="6" fillId="35" borderId="0" applyNumberFormat="0" applyBorder="0" applyAlignment="0" applyProtection="0">
      <alignment vertical="center"/>
    </xf>
  </cellStyleXfs>
  <cellXfs count="13">
    <xf numFmtId="0" fontId="0" fillId="0" borderId="0" xfId="0" applyFont="1">
      <alignment vertical="center"/>
    </xf>
    <xf numFmtId="0" fontId="1" fillId="0" borderId="0" xfId="0" applyFont="1" applyBorder="1" applyAlignment="1">
      <alignment horizontal="center" vertical="center" wrapText="1"/>
    </xf>
    <xf numFmtId="0" fontId="2" fillId="0" borderId="0"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2" borderId="0" xfId="0" applyFont="1" applyFill="1" applyBorder="1" applyAlignment="1">
      <alignment vertical="center" wrapText="1"/>
    </xf>
    <xf numFmtId="0" fontId="3" fillId="2" borderId="1" xfId="0" applyFont="1" applyFill="1" applyBorder="1" applyAlignment="1">
      <alignment vertical="center" wrapText="1"/>
    </xf>
    <xf numFmtId="177" fontId="3" fillId="3" borderId="1" xfId="0" applyNumberFormat="1" applyFont="1" applyFill="1" applyBorder="1" applyAlignment="1">
      <alignment horizontal="right" vertical="center" wrapText="1"/>
    </xf>
    <xf numFmtId="0" fontId="3" fillId="0" borderId="0" xfId="0" applyFont="1" applyBorder="1" applyAlignment="1">
      <alignment vertical="center" wrapText="1"/>
    </xf>
    <xf numFmtId="177" fontId="3" fillId="0" borderId="1" xfId="0" applyNumberFormat="1" applyFont="1" applyBorder="1" applyAlignment="1">
      <alignment horizontal="center" vertical="center" wrapText="1"/>
    </xf>
    <xf numFmtId="177" fontId="3" fillId="0" borderId="1" xfId="0" applyNumberFormat="1" applyFont="1" applyBorder="1" applyAlignment="1">
      <alignment horizontal="right" vertical="center" wrapText="1"/>
    </xf>
    <xf numFmtId="177" fontId="3" fillId="4" borderId="1" xfId="0" applyNumberFormat="1" applyFont="1" applyFill="1" applyBorder="1" applyAlignment="1">
      <alignment horizontal="right" vertical="center" wrapText="1"/>
    </xf>
    <xf numFmtId="176" fontId="3" fillId="0" borderId="1" xfId="0" applyNumberFormat="1" applyFont="1" applyBorder="1" applyAlignment="1">
      <alignment horizontal="right" vertical="center" wrapText="1"/>
    </xf>
    <xf numFmtId="176" fontId="3" fillId="0" borderId="1"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38"/>
  <sheetViews>
    <sheetView zoomScale="85" zoomScaleNormal="85" workbookViewId="0">
      <selection activeCell="E10" sqref="E10"/>
    </sheetView>
  </sheetViews>
  <sheetFormatPr defaultColWidth="9" defaultRowHeight="14.1"/>
  <cols>
    <col min="1" max="1" width="35.9009009009009" customWidth="1"/>
    <col min="2" max="2" width="8.72072072072072" customWidth="1"/>
    <col min="3" max="3" width="6.97297297297297" customWidth="1"/>
    <col min="4" max="5" width="20.5135135135135" customWidth="1"/>
    <col min="6" max="6" width="1.53153153153153" customWidth="1"/>
    <col min="7" max="7" width="35.9009009009009" customWidth="1"/>
    <col min="8" max="8" width="8.72072072072072" customWidth="1"/>
    <col min="9" max="9" width="6.97297297297297" customWidth="1"/>
    <col min="10" max="11" width="20.5135135135135" customWidth="1"/>
    <col min="12" max="17" width="9.76576576576577" customWidth="1"/>
  </cols>
  <sheetData>
    <row r="1" ht="34.15" customHeight="1" spans="1:11">
      <c r="A1" s="1" t="s">
        <v>0</v>
      </c>
      <c r="B1" s="2"/>
      <c r="C1" s="2"/>
      <c r="D1" s="2"/>
      <c r="E1" s="2"/>
      <c r="F1" s="2"/>
      <c r="G1" s="2"/>
      <c r="H1" s="2"/>
      <c r="I1" s="2"/>
      <c r="J1" s="2"/>
      <c r="K1" s="2"/>
    </row>
    <row r="2" ht="16.8" customHeight="1" spans="1:11">
      <c r="A2" s="3" t="s">
        <v>1</v>
      </c>
      <c r="B2" s="3" t="s">
        <v>2</v>
      </c>
      <c r="C2" s="3" t="s">
        <v>3</v>
      </c>
      <c r="D2" s="3" t="s">
        <v>4</v>
      </c>
      <c r="E2" s="3" t="s">
        <v>5</v>
      </c>
      <c r="F2" s="4"/>
      <c r="G2" s="3" t="s">
        <v>1</v>
      </c>
      <c r="H2" s="3" t="s">
        <v>2</v>
      </c>
      <c r="I2" s="3" t="s">
        <v>3</v>
      </c>
      <c r="J2" s="3" t="s">
        <v>4</v>
      </c>
      <c r="K2" s="3" t="s">
        <v>5</v>
      </c>
    </row>
    <row r="3" ht="5.1" customHeight="1" spans="1:11">
      <c r="A3" s="3"/>
      <c r="B3" s="3"/>
      <c r="C3" s="3"/>
      <c r="D3" s="3"/>
      <c r="E3" s="3" t="s">
        <v>6</v>
      </c>
      <c r="F3" s="4"/>
      <c r="G3" s="3"/>
      <c r="H3" s="3"/>
      <c r="I3" s="3"/>
      <c r="J3" s="3"/>
      <c r="K3" s="3" t="s">
        <v>6</v>
      </c>
    </row>
    <row r="4" ht="5.1" customHeight="1" spans="1:11">
      <c r="A4" s="3"/>
      <c r="B4" s="3"/>
      <c r="C4" s="3"/>
      <c r="D4" s="3"/>
      <c r="E4" s="3"/>
      <c r="F4" s="4"/>
      <c r="G4" s="3"/>
      <c r="H4" s="3"/>
      <c r="I4" s="3"/>
      <c r="J4" s="3"/>
      <c r="K4" s="3"/>
    </row>
    <row r="5" ht="5.1" customHeight="1" spans="1:11">
      <c r="A5" s="3"/>
      <c r="B5" s="3"/>
      <c r="C5" s="3"/>
      <c r="D5" s="3"/>
      <c r="E5" s="3"/>
      <c r="F5" s="4"/>
      <c r="G5" s="3"/>
      <c r="H5" s="3"/>
      <c r="I5" s="3"/>
      <c r="J5" s="3"/>
      <c r="K5" s="3"/>
    </row>
    <row r="6" ht="19.35" customHeight="1" spans="1:11">
      <c r="A6" s="3" t="s">
        <v>7</v>
      </c>
      <c r="B6" s="3"/>
      <c r="C6" s="3"/>
      <c r="D6" s="3">
        <v>1</v>
      </c>
      <c r="E6" s="3">
        <v>2</v>
      </c>
      <c r="F6" s="4"/>
      <c r="G6" s="3" t="s">
        <v>7</v>
      </c>
      <c r="H6" s="3"/>
      <c r="I6" s="3"/>
      <c r="J6" s="3">
        <v>1</v>
      </c>
      <c r="K6" s="3">
        <v>2</v>
      </c>
    </row>
    <row r="7" ht="19.35" customHeight="1" spans="1:11">
      <c r="A7" s="5" t="s">
        <v>8</v>
      </c>
      <c r="B7" s="3" t="s">
        <v>9</v>
      </c>
      <c r="C7" s="3">
        <v>1</v>
      </c>
      <c r="D7" s="6">
        <v>6100</v>
      </c>
      <c r="E7" s="6">
        <f>IF(SUM(IF(E8="",0,E8),IF(E12="",0,E12),IF(E18="",0,E18),IF(K7="",0,K7),IF(K12="",0,K12),IF(K17="",0,K17),IF(K22="",0,K22),IF(K26="",0,K26))=0,"",IF(E8="",0,E8)+IF(E12="",0,E12)+IF(E18="",0,E18)+IF(K7="",0,K7)+IF(K12="",0,K12)+IF(K17="",0,K17)+IF(K22="",0,K22)+IF(K26="",0,K26))</f>
        <v>1879</v>
      </c>
      <c r="F7" s="7"/>
      <c r="G7" s="5" t="s">
        <v>10</v>
      </c>
      <c r="H7" s="3"/>
      <c r="I7" s="3">
        <v>33</v>
      </c>
      <c r="J7" s="8" t="s">
        <v>11</v>
      </c>
      <c r="K7" s="6">
        <f>IF(SUM(IF(K8="",0,K8),IF(K10="",0,K10),IF(K11="",0,K11))=0,"",IF(K8="",0,K8)+IF(K10="",0,K10)+IF(K11="",0,K11))</f>
        <v>61.38</v>
      </c>
    </row>
    <row r="8" ht="19.35" customHeight="1" spans="1:11">
      <c r="A8" s="5" t="s">
        <v>12</v>
      </c>
      <c r="B8" s="3"/>
      <c r="C8" s="3">
        <v>2</v>
      </c>
      <c r="D8" s="8" t="s">
        <v>11</v>
      </c>
      <c r="E8" s="6">
        <f>IF(SUM(IF(E9="",0,E9),IF(E10="",0,E10),IF(E11="",0,E11))=0,"",IF(E9="",0,E9)+IF(E10="",0,E10)+IF(E11="",0,E11))</f>
        <v>469.29</v>
      </c>
      <c r="F8" s="7"/>
      <c r="G8" s="5" t="s">
        <v>13</v>
      </c>
      <c r="H8" s="3" t="s">
        <v>14</v>
      </c>
      <c r="I8" s="3">
        <v>34</v>
      </c>
      <c r="J8" s="9">
        <v>1.96</v>
      </c>
      <c r="K8" s="10">
        <v>52.77</v>
      </c>
    </row>
    <row r="9" ht="19.35" customHeight="1" spans="1:11">
      <c r="A9" s="5" t="s">
        <v>15</v>
      </c>
      <c r="B9" s="3" t="s">
        <v>9</v>
      </c>
      <c r="C9" s="3">
        <v>3</v>
      </c>
      <c r="D9" s="9">
        <v>1519</v>
      </c>
      <c r="E9" s="10">
        <v>19.82</v>
      </c>
      <c r="F9" s="7"/>
      <c r="G9" s="5" t="s">
        <v>16</v>
      </c>
      <c r="H9" s="3" t="s">
        <v>14</v>
      </c>
      <c r="I9" s="3">
        <v>35</v>
      </c>
      <c r="J9" s="9"/>
      <c r="K9" s="10"/>
    </row>
    <row r="10" ht="19.35" customHeight="1" spans="1:11">
      <c r="A10" s="5" t="s">
        <v>17</v>
      </c>
      <c r="B10" s="3" t="s">
        <v>9</v>
      </c>
      <c r="C10" s="3">
        <v>4</v>
      </c>
      <c r="D10" s="9">
        <v>1519</v>
      </c>
      <c r="E10" s="10">
        <v>233</v>
      </c>
      <c r="F10" s="7"/>
      <c r="G10" s="5" t="s">
        <v>18</v>
      </c>
      <c r="H10" s="3" t="s">
        <v>14</v>
      </c>
      <c r="I10" s="3">
        <v>36</v>
      </c>
      <c r="J10" s="9">
        <v>3.84</v>
      </c>
      <c r="K10" s="10">
        <v>8.61</v>
      </c>
    </row>
    <row r="11" ht="19.35" customHeight="1" spans="1:11">
      <c r="A11" s="5" t="s">
        <v>19</v>
      </c>
      <c r="B11" s="3" t="s">
        <v>9</v>
      </c>
      <c r="C11" s="3">
        <v>5</v>
      </c>
      <c r="D11" s="9">
        <v>1519</v>
      </c>
      <c r="E11" s="10">
        <v>216.47</v>
      </c>
      <c r="F11" s="7"/>
      <c r="G11" s="5" t="s">
        <v>20</v>
      </c>
      <c r="H11" s="3" t="s">
        <v>14</v>
      </c>
      <c r="I11" s="3">
        <v>37</v>
      </c>
      <c r="J11" s="9"/>
      <c r="K11" s="10"/>
    </row>
    <row r="12" ht="19.35" customHeight="1" spans="1:11">
      <c r="A12" s="5" t="s">
        <v>21</v>
      </c>
      <c r="B12" s="3"/>
      <c r="C12" s="3">
        <v>6</v>
      </c>
      <c r="D12" s="8" t="s">
        <v>11</v>
      </c>
      <c r="E12" s="6">
        <f>IF(SUM(IF(E13="",0,E13),IF(E14="",0,E14),IF(E15="",0,E15),IF(E16="",0,E16),IF(E17="",0,E17))=0,"",IF(E13="",0,E13)+IF(E14="",0,E14)+IF(E15="",0,E15)+IF(E16="",0,E16)+IF(E17="",0,E17))</f>
        <v>122</v>
      </c>
      <c r="F12" s="7"/>
      <c r="G12" s="5" t="s">
        <v>22</v>
      </c>
      <c r="H12" s="3"/>
      <c r="I12" s="3">
        <v>38</v>
      </c>
      <c r="J12" s="8" t="s">
        <v>11</v>
      </c>
      <c r="K12" s="6">
        <f>IF(SUM(IF(K13="",0,K13),IF(K14="",0,K14),IF(K15="",0,K15),IF(K16="",0,K16))=0,"",IF(K13="",0,K13)+IF(K14="",0,K14)+IF(K15="",0,K15)+IF(K16="",0,K16))</f>
        <v>122.47</v>
      </c>
    </row>
    <row r="13" ht="19.35" customHeight="1" spans="1:11">
      <c r="A13" s="5" t="s">
        <v>23</v>
      </c>
      <c r="B13" s="3" t="s">
        <v>9</v>
      </c>
      <c r="C13" s="3">
        <v>7</v>
      </c>
      <c r="D13" s="9"/>
      <c r="E13" s="10"/>
      <c r="F13" s="7"/>
      <c r="G13" s="5" t="s">
        <v>24</v>
      </c>
      <c r="H13" s="3" t="s">
        <v>25</v>
      </c>
      <c r="I13" s="3">
        <v>39</v>
      </c>
      <c r="J13" s="9">
        <v>485</v>
      </c>
      <c r="K13" s="10">
        <v>1.14</v>
      </c>
    </row>
    <row r="14" ht="19.35" customHeight="1" spans="1:11">
      <c r="A14" s="5" t="s">
        <v>26</v>
      </c>
      <c r="B14" s="3" t="s">
        <v>9</v>
      </c>
      <c r="C14" s="3">
        <v>8</v>
      </c>
      <c r="D14" s="9"/>
      <c r="E14" s="10"/>
      <c r="F14" s="7"/>
      <c r="G14" s="5" t="s">
        <v>27</v>
      </c>
      <c r="H14" s="3" t="s">
        <v>25</v>
      </c>
      <c r="I14" s="3">
        <v>40</v>
      </c>
      <c r="J14" s="9"/>
      <c r="K14" s="10"/>
    </row>
    <row r="15" ht="19.35" customHeight="1" spans="1:11">
      <c r="A15" s="5" t="s">
        <v>28</v>
      </c>
      <c r="B15" s="3" t="s">
        <v>9</v>
      </c>
      <c r="C15" s="3">
        <v>9</v>
      </c>
      <c r="D15" s="9"/>
      <c r="E15" s="10"/>
      <c r="F15" s="7"/>
      <c r="G15" s="5" t="s">
        <v>29</v>
      </c>
      <c r="H15" s="3" t="s">
        <v>25</v>
      </c>
      <c r="I15" s="3">
        <v>41</v>
      </c>
      <c r="J15" s="9">
        <v>1564</v>
      </c>
      <c r="K15" s="10">
        <v>121.33</v>
      </c>
    </row>
    <row r="16" ht="19.35" customHeight="1" spans="1:11">
      <c r="A16" s="5" t="s">
        <v>30</v>
      </c>
      <c r="B16" s="3" t="s">
        <v>9</v>
      </c>
      <c r="C16" s="3">
        <v>10</v>
      </c>
      <c r="D16" s="9"/>
      <c r="E16" s="10"/>
      <c r="F16" s="7"/>
      <c r="G16" s="5" t="s">
        <v>31</v>
      </c>
      <c r="H16" s="3" t="s">
        <v>25</v>
      </c>
      <c r="I16" s="3">
        <v>42</v>
      </c>
      <c r="J16" s="9"/>
      <c r="K16" s="10"/>
    </row>
    <row r="17" ht="19.35" customHeight="1" spans="1:11">
      <c r="A17" s="5" t="s">
        <v>32</v>
      </c>
      <c r="B17" s="3" t="s">
        <v>9</v>
      </c>
      <c r="C17" s="3">
        <v>11</v>
      </c>
      <c r="D17" s="9">
        <v>6100</v>
      </c>
      <c r="E17" s="10">
        <v>122</v>
      </c>
      <c r="F17" s="7"/>
      <c r="G17" s="5" t="s">
        <v>33</v>
      </c>
      <c r="H17" s="3"/>
      <c r="I17" s="3">
        <v>43</v>
      </c>
      <c r="J17" s="8" t="s">
        <v>11</v>
      </c>
      <c r="K17" s="6">
        <f>IF(SUM(IF(K18="",0,K18),IF(K19="",0,K19),IF(K20="",0,K20),IF(K21="",0,K21))=0,"",IF(K18="",0,K18)+IF(K19="",0,K19)+IF(K20="",0,K20)+IF(K21="",0,K21))</f>
        <v>6.99</v>
      </c>
    </row>
    <row r="18" ht="19.35" customHeight="1" spans="1:11">
      <c r="A18" s="5" t="s">
        <v>34</v>
      </c>
      <c r="B18" s="3"/>
      <c r="C18" s="3">
        <v>12</v>
      </c>
      <c r="D18" s="8" t="s">
        <v>11</v>
      </c>
      <c r="E18" s="6">
        <f>IF(SUM(IF(E19="",0,E19),IF(E20="",0,E20),IF(E21="",0,E21),IF(E22="",0,E22),IF(E23="",0,E23),IF(E24="",0,E24),IF(E25="",0,E25),IF(E26="",0,E26),IF(E27="",0,E27),IF(E35="",0,E35),IF(E36="",0,E36),IF(E37="",0,E37),IF(E38="",0,E38))=0,"",IF(E19="",0,E19)+IF(E20="",0,E20)+IF(E21="",0,E21)+IF(E22="",0,E22)+IF(E23="",0,E23)+IF(E24="",0,E24)+IF(E25="",0,E25)+IF(E26="",0,E26)+IF(E27="",0,E27)+IF(E35="",0,E35)+IF(E36="",0,E36)+IF(E37="",0,E37)+IF(E38="",0,E38))</f>
        <v>1021.71</v>
      </c>
      <c r="F18" s="7"/>
      <c r="G18" s="5" t="s">
        <v>35</v>
      </c>
      <c r="H18" s="3" t="s">
        <v>14</v>
      </c>
      <c r="I18" s="3">
        <v>44</v>
      </c>
      <c r="J18" s="9"/>
      <c r="K18" s="10"/>
    </row>
    <row r="19" ht="19.35" customHeight="1" spans="1:11">
      <c r="A19" s="5" t="s">
        <v>36</v>
      </c>
      <c r="B19" s="3" t="s">
        <v>37</v>
      </c>
      <c r="C19" s="3">
        <v>13</v>
      </c>
      <c r="D19" s="11">
        <v>50</v>
      </c>
      <c r="E19" s="10">
        <v>169.73</v>
      </c>
      <c r="F19" s="7"/>
      <c r="G19" s="5" t="s">
        <v>38</v>
      </c>
      <c r="H19" s="3" t="s">
        <v>14</v>
      </c>
      <c r="I19" s="3">
        <v>45</v>
      </c>
      <c r="J19" s="9">
        <v>0.45</v>
      </c>
      <c r="K19" s="10">
        <v>4.99</v>
      </c>
    </row>
    <row r="20" ht="19.35" customHeight="1" spans="1:11">
      <c r="A20" s="5" t="s">
        <v>39</v>
      </c>
      <c r="B20" s="3" t="s">
        <v>37</v>
      </c>
      <c r="C20" s="3">
        <v>14</v>
      </c>
      <c r="D20" s="11"/>
      <c r="E20" s="10"/>
      <c r="F20" s="7"/>
      <c r="G20" s="5" t="s">
        <v>40</v>
      </c>
      <c r="H20" s="3" t="s">
        <v>41</v>
      </c>
      <c r="I20" s="3">
        <v>46</v>
      </c>
      <c r="J20" s="11"/>
      <c r="K20" s="10"/>
    </row>
    <row r="21" ht="19.35" customHeight="1" spans="1:11">
      <c r="A21" s="5" t="s">
        <v>42</v>
      </c>
      <c r="B21" s="3" t="s">
        <v>37</v>
      </c>
      <c r="C21" s="3">
        <v>15</v>
      </c>
      <c r="D21" s="11"/>
      <c r="E21" s="10"/>
      <c r="F21" s="7"/>
      <c r="G21" s="5" t="s">
        <v>43</v>
      </c>
      <c r="H21" s="3" t="s">
        <v>44</v>
      </c>
      <c r="I21" s="3">
        <v>47</v>
      </c>
      <c r="J21" s="11">
        <v>1</v>
      </c>
      <c r="K21" s="10">
        <v>2</v>
      </c>
    </row>
    <row r="22" ht="19.35" customHeight="1" spans="1:11">
      <c r="A22" s="5" t="s">
        <v>45</v>
      </c>
      <c r="B22" s="3" t="s">
        <v>37</v>
      </c>
      <c r="C22" s="3">
        <v>16</v>
      </c>
      <c r="D22" s="11"/>
      <c r="E22" s="10"/>
      <c r="F22" s="7"/>
      <c r="G22" s="5" t="s">
        <v>46</v>
      </c>
      <c r="H22" s="3"/>
      <c r="I22" s="3">
        <v>48</v>
      </c>
      <c r="J22" s="12" t="s">
        <v>11</v>
      </c>
      <c r="K22" s="6" t="str">
        <f>IF(SUM(IF(K23="",0,K23),IF(K24="",0,K24),IF(K25="",0,K25))=0,"",IF(K23="",0,K23)+IF(K24="",0,K24)+IF(K25="",0,K25))</f>
        <v/>
      </c>
    </row>
    <row r="23" ht="19.35" customHeight="1" spans="1:11">
      <c r="A23" s="5" t="s">
        <v>47</v>
      </c>
      <c r="B23" s="3" t="s">
        <v>37</v>
      </c>
      <c r="C23" s="3">
        <v>17</v>
      </c>
      <c r="D23" s="11">
        <v>1</v>
      </c>
      <c r="E23" s="10">
        <v>41.95</v>
      </c>
      <c r="F23" s="7"/>
      <c r="G23" s="5" t="s">
        <v>48</v>
      </c>
      <c r="H23" s="3" t="s">
        <v>49</v>
      </c>
      <c r="I23" s="3">
        <v>49</v>
      </c>
      <c r="J23" s="11"/>
      <c r="K23" s="10"/>
    </row>
    <row r="24" ht="19.35" customHeight="1" spans="1:11">
      <c r="A24" s="5" t="s">
        <v>50</v>
      </c>
      <c r="B24" s="3" t="s">
        <v>14</v>
      </c>
      <c r="C24" s="3">
        <v>18</v>
      </c>
      <c r="D24" s="9"/>
      <c r="E24" s="10"/>
      <c r="F24" s="7"/>
      <c r="G24" s="5" t="s">
        <v>51</v>
      </c>
      <c r="H24" s="3" t="s">
        <v>52</v>
      </c>
      <c r="I24" s="3">
        <v>50</v>
      </c>
      <c r="J24" s="11"/>
      <c r="K24" s="10"/>
    </row>
    <row r="25" ht="19.35" customHeight="1" spans="1:11">
      <c r="A25" s="5" t="s">
        <v>53</v>
      </c>
      <c r="B25" s="3" t="s">
        <v>14</v>
      </c>
      <c r="C25" s="3">
        <v>19</v>
      </c>
      <c r="D25" s="9">
        <v>16.89</v>
      </c>
      <c r="E25" s="10">
        <v>740.56</v>
      </c>
      <c r="F25" s="7"/>
      <c r="G25" s="5" t="s">
        <v>54</v>
      </c>
      <c r="H25" s="3" t="s">
        <v>44</v>
      </c>
      <c r="I25" s="3">
        <v>51</v>
      </c>
      <c r="J25" s="11"/>
      <c r="K25" s="10"/>
    </row>
    <row r="26" ht="19.35" customHeight="1" spans="1:11">
      <c r="A26" s="5" t="s">
        <v>55</v>
      </c>
      <c r="B26" s="3" t="s">
        <v>14</v>
      </c>
      <c r="C26" s="3">
        <v>20</v>
      </c>
      <c r="D26" s="9"/>
      <c r="E26" s="10"/>
      <c r="F26" s="7"/>
      <c r="G26" s="5" t="s">
        <v>56</v>
      </c>
      <c r="H26" s="3"/>
      <c r="I26" s="3">
        <v>52</v>
      </c>
      <c r="J26" s="8" t="s">
        <v>11</v>
      </c>
      <c r="K26" s="9">
        <v>75.16</v>
      </c>
    </row>
    <row r="27" ht="19.35" customHeight="1" spans="1:11">
      <c r="A27" s="5" t="s">
        <v>57</v>
      </c>
      <c r="B27" s="3"/>
      <c r="C27" s="3">
        <v>21</v>
      </c>
      <c r="D27" s="8" t="s">
        <v>11</v>
      </c>
      <c r="E27" s="6">
        <f>IF(SUM(IF(E28="",0,E28),IF(E29="",0,E29),IF(E30="",0,E30),IF(E31="",0,E31),IF(E32="",0,E32),IF(E33="",0,E33),IF(E34="",0,E34))=0,"",IF(E28="",0,E28)+IF(E29="",0,E29)+IF(E30="",0,E30)+IF(E31="",0,E31)+IF(E32="",0,E32)+IF(E33="",0,E33)+IF(E34="",0,E34))</f>
        <v>32.68</v>
      </c>
      <c r="F27" s="7"/>
      <c r="G27" s="7"/>
      <c r="H27" s="7"/>
      <c r="I27" s="7"/>
      <c r="J27" s="7"/>
      <c r="K27" s="7"/>
    </row>
    <row r="28" ht="19.35" customHeight="1" spans="1:11">
      <c r="A28" s="5" t="s">
        <v>58</v>
      </c>
      <c r="B28" s="3" t="s">
        <v>59</v>
      </c>
      <c r="C28" s="3">
        <v>22</v>
      </c>
      <c r="D28" s="11"/>
      <c r="E28" s="10"/>
      <c r="F28" s="7"/>
      <c r="G28" s="7"/>
      <c r="H28" s="7"/>
      <c r="I28" s="7"/>
      <c r="J28" s="7"/>
      <c r="K28" s="7"/>
    </row>
    <row r="29" ht="19.35" customHeight="1" spans="1:11">
      <c r="A29" s="5" t="s">
        <v>60</v>
      </c>
      <c r="B29" s="3" t="s">
        <v>59</v>
      </c>
      <c r="C29" s="3">
        <v>23</v>
      </c>
      <c r="D29" s="11"/>
      <c r="E29" s="10"/>
      <c r="F29" s="7"/>
      <c r="G29" s="7"/>
      <c r="H29" s="7"/>
      <c r="I29" s="7"/>
      <c r="J29" s="7"/>
      <c r="K29" s="7"/>
    </row>
    <row r="30" ht="19.35" customHeight="1" spans="1:11">
      <c r="A30" s="5" t="s">
        <v>61</v>
      </c>
      <c r="B30" s="3" t="s">
        <v>59</v>
      </c>
      <c r="C30" s="3">
        <v>24</v>
      </c>
      <c r="D30" s="11"/>
      <c r="E30" s="10"/>
      <c r="F30" s="7"/>
      <c r="G30" s="7"/>
      <c r="H30" s="7"/>
      <c r="I30" s="7"/>
      <c r="J30" s="7"/>
      <c r="K30" s="7"/>
    </row>
    <row r="31" ht="19.35" customHeight="1" spans="1:11">
      <c r="A31" s="5" t="s">
        <v>62</v>
      </c>
      <c r="B31" s="3" t="s">
        <v>59</v>
      </c>
      <c r="C31" s="3">
        <v>25</v>
      </c>
      <c r="D31" s="11"/>
      <c r="E31" s="10"/>
      <c r="F31" s="7"/>
      <c r="G31" s="7"/>
      <c r="H31" s="7"/>
      <c r="I31" s="7"/>
      <c r="J31" s="7"/>
      <c r="K31" s="7"/>
    </row>
    <row r="32" ht="19.35" customHeight="1" spans="1:11">
      <c r="A32" s="5" t="s">
        <v>63</v>
      </c>
      <c r="B32" s="3" t="s">
        <v>59</v>
      </c>
      <c r="C32" s="3">
        <v>26</v>
      </c>
      <c r="D32" s="11">
        <v>69</v>
      </c>
      <c r="E32" s="10">
        <v>30.92</v>
      </c>
      <c r="F32" s="7"/>
      <c r="G32" s="7"/>
      <c r="H32" s="7"/>
      <c r="I32" s="7"/>
      <c r="J32" s="7"/>
      <c r="K32" s="7"/>
    </row>
    <row r="33" ht="19.35" customHeight="1" spans="1:11">
      <c r="A33" s="5" t="s">
        <v>64</v>
      </c>
      <c r="B33" s="3" t="s">
        <v>59</v>
      </c>
      <c r="C33" s="3">
        <v>27</v>
      </c>
      <c r="D33" s="11"/>
      <c r="E33" s="10"/>
      <c r="F33" s="7"/>
      <c r="G33" s="7"/>
      <c r="H33" s="7"/>
      <c r="I33" s="7"/>
      <c r="J33" s="7"/>
      <c r="K33" s="7"/>
    </row>
    <row r="34" ht="19.35" customHeight="1" spans="1:11">
      <c r="A34" s="5" t="s">
        <v>65</v>
      </c>
      <c r="B34" s="3" t="s">
        <v>59</v>
      </c>
      <c r="C34" s="3">
        <v>28</v>
      </c>
      <c r="D34" s="11">
        <v>2</v>
      </c>
      <c r="E34" s="10">
        <v>1.76</v>
      </c>
      <c r="F34" s="7"/>
      <c r="G34" s="7"/>
      <c r="H34" s="7"/>
      <c r="I34" s="7"/>
      <c r="J34" s="7"/>
      <c r="K34" s="7"/>
    </row>
    <row r="35" ht="19.35" customHeight="1" spans="1:11">
      <c r="A35" s="5" t="s">
        <v>66</v>
      </c>
      <c r="B35" s="3" t="s">
        <v>9</v>
      </c>
      <c r="C35" s="3">
        <v>29</v>
      </c>
      <c r="D35" s="9">
        <v>2450</v>
      </c>
      <c r="E35" s="10">
        <v>36.79</v>
      </c>
      <c r="F35" s="7"/>
      <c r="G35" s="7"/>
      <c r="H35" s="7"/>
      <c r="I35" s="7"/>
      <c r="J35" s="7"/>
      <c r="K35" s="7"/>
    </row>
    <row r="36" ht="19.35" customHeight="1" spans="1:11">
      <c r="A36" s="5" t="s">
        <v>67</v>
      </c>
      <c r="B36" s="3" t="s">
        <v>9</v>
      </c>
      <c r="C36" s="3">
        <v>30</v>
      </c>
      <c r="D36" s="9"/>
      <c r="E36" s="10"/>
      <c r="F36" s="7"/>
      <c r="G36" s="7"/>
      <c r="H36" s="7"/>
      <c r="I36" s="7"/>
      <c r="J36" s="7"/>
      <c r="K36" s="7"/>
    </row>
    <row r="37" ht="19.35" customHeight="1" spans="1:11">
      <c r="A37" s="5" t="s">
        <v>68</v>
      </c>
      <c r="B37" s="3" t="s">
        <v>9</v>
      </c>
      <c r="C37" s="3">
        <v>31</v>
      </c>
      <c r="D37" s="9"/>
      <c r="E37" s="10"/>
      <c r="F37" s="7"/>
      <c r="G37" s="7"/>
      <c r="H37" s="7"/>
      <c r="I37" s="7"/>
      <c r="J37" s="7"/>
      <c r="K37" s="7"/>
    </row>
    <row r="38" ht="19.35" customHeight="1" spans="1:11">
      <c r="A38" s="5" t="s">
        <v>69</v>
      </c>
      <c r="B38" s="3"/>
      <c r="C38" s="3">
        <v>32</v>
      </c>
      <c r="D38" s="8" t="s">
        <v>11</v>
      </c>
      <c r="E38" s="10"/>
      <c r="F38" s="7"/>
      <c r="G38" s="7"/>
      <c r="H38" s="7"/>
      <c r="I38" s="7"/>
      <c r="J38" s="7"/>
      <c r="K38" s="7"/>
    </row>
  </sheetData>
  <mergeCells count="11">
    <mergeCell ref="A1:K1"/>
    <mergeCell ref="A2:A5"/>
    <mergeCell ref="B2:B5"/>
    <mergeCell ref="C2:C5"/>
    <mergeCell ref="D2:D5"/>
    <mergeCell ref="E3:E5"/>
    <mergeCell ref="G2:G5"/>
    <mergeCell ref="H2:H5"/>
    <mergeCell ref="I2:I5"/>
    <mergeCell ref="J2:J5"/>
    <mergeCell ref="K3:K5"/>
  </mergeCells>
  <pageMargins left="0" right="0.75" top="0" bottom="0.26875" header="0" footer="0"/>
  <pageSetup paperSize="9" scale="7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38"/>
  <sheetViews>
    <sheetView workbookViewId="0">
      <selection activeCell="A15" sqref="A15"/>
    </sheetView>
  </sheetViews>
  <sheetFormatPr defaultColWidth="9" defaultRowHeight="14.1"/>
  <cols>
    <col min="1" max="1" width="35.9009009009009" customWidth="1"/>
    <col min="2" max="2" width="8.72072072072072" customWidth="1"/>
    <col min="3" max="3" width="6.97297297297297" customWidth="1"/>
    <col min="4" max="5" width="20.5135135135135" customWidth="1"/>
    <col min="6" max="6" width="1.53153153153153" customWidth="1"/>
    <col min="7" max="7" width="35.9009009009009" customWidth="1"/>
    <col min="8" max="8" width="8.72072072072072" customWidth="1"/>
    <col min="9" max="9" width="6.97297297297297" customWidth="1"/>
    <col min="10" max="11" width="20.5135135135135" customWidth="1"/>
    <col min="12" max="17" width="9.76576576576577" customWidth="1"/>
  </cols>
  <sheetData>
    <row r="1" customFormat="1" ht="34.15" customHeight="1" spans="1:11">
      <c r="A1" s="1" t="s">
        <v>70</v>
      </c>
      <c r="B1" s="2"/>
      <c r="C1" s="2"/>
      <c r="D1" s="2"/>
      <c r="E1" s="2"/>
      <c r="F1" s="2"/>
      <c r="G1" s="2"/>
      <c r="H1" s="2"/>
      <c r="I1" s="2"/>
      <c r="J1" s="2"/>
      <c r="K1" s="2"/>
    </row>
    <row r="2" customFormat="1" ht="16.8" customHeight="1" spans="1:11">
      <c r="A2" s="3" t="s">
        <v>1</v>
      </c>
      <c r="B2" s="3" t="s">
        <v>2</v>
      </c>
      <c r="C2" s="3" t="s">
        <v>3</v>
      </c>
      <c r="D2" s="3" t="s">
        <v>4</v>
      </c>
      <c r="E2" s="3" t="s">
        <v>5</v>
      </c>
      <c r="F2" s="4"/>
      <c r="G2" s="3" t="s">
        <v>1</v>
      </c>
      <c r="H2" s="3" t="s">
        <v>2</v>
      </c>
      <c r="I2" s="3" t="s">
        <v>3</v>
      </c>
      <c r="J2" s="3" t="s">
        <v>4</v>
      </c>
      <c r="K2" s="3" t="s">
        <v>5</v>
      </c>
    </row>
    <row r="3" customFormat="1" ht="5.1" customHeight="1" spans="1:11">
      <c r="A3" s="3"/>
      <c r="B3" s="3"/>
      <c r="C3" s="3"/>
      <c r="D3" s="3"/>
      <c r="E3" s="3" t="s">
        <v>6</v>
      </c>
      <c r="F3" s="4"/>
      <c r="G3" s="3"/>
      <c r="H3" s="3"/>
      <c r="I3" s="3"/>
      <c r="J3" s="3"/>
      <c r="K3" s="3" t="s">
        <v>6</v>
      </c>
    </row>
    <row r="4" customFormat="1" ht="5.1" customHeight="1" spans="1:11">
      <c r="A4" s="3"/>
      <c r="B4" s="3"/>
      <c r="C4" s="3"/>
      <c r="D4" s="3"/>
      <c r="E4" s="3"/>
      <c r="F4" s="4"/>
      <c r="G4" s="3"/>
      <c r="H4" s="3"/>
      <c r="I4" s="3"/>
      <c r="J4" s="3"/>
      <c r="K4" s="3"/>
    </row>
    <row r="5" customFormat="1" ht="5.1" customHeight="1" spans="1:11">
      <c r="A5" s="3"/>
      <c r="B5" s="3"/>
      <c r="C5" s="3"/>
      <c r="D5" s="3"/>
      <c r="E5" s="3"/>
      <c r="F5" s="4"/>
      <c r="G5" s="3"/>
      <c r="H5" s="3"/>
      <c r="I5" s="3"/>
      <c r="J5" s="3"/>
      <c r="K5" s="3"/>
    </row>
    <row r="6" customFormat="1" ht="19.35" customHeight="1" spans="1:11">
      <c r="A6" s="3" t="s">
        <v>7</v>
      </c>
      <c r="B6" s="3"/>
      <c r="C6" s="3"/>
      <c r="D6" s="3">
        <v>1</v>
      </c>
      <c r="E6" s="3">
        <v>2</v>
      </c>
      <c r="F6" s="4"/>
      <c r="G6" s="3" t="s">
        <v>7</v>
      </c>
      <c r="H6" s="3"/>
      <c r="I6" s="3"/>
      <c r="J6" s="3">
        <v>1</v>
      </c>
      <c r="K6" s="3">
        <v>2</v>
      </c>
    </row>
    <row r="7" customFormat="1" ht="19.35" customHeight="1" spans="1:11">
      <c r="A7" s="5" t="s">
        <v>8</v>
      </c>
      <c r="B7" s="3" t="s">
        <v>9</v>
      </c>
      <c r="C7" s="3">
        <v>1</v>
      </c>
      <c r="D7" s="6">
        <v>3600</v>
      </c>
      <c r="E7" s="6">
        <f>IF(SUM(IF(E8="",0,E8),IF(E12="",0,E12),IF(E18="",0,E18),IF(K7="",0,K7),IF(K12="",0,K12),IF(K17="",0,K17),IF(K22="",0,K22),IF(K26="",0,K26))=0,"",IF(E8="",0,E8)+IF(E12="",0,E12)+IF(E18="",0,E18)+IF(K7="",0,K7)+IF(K12="",0,K12)+IF(K17="",0,K17)+IF(K22="",0,K22)+IF(K26="",0,K26))</f>
        <v>1083</v>
      </c>
      <c r="F7" s="7"/>
      <c r="G7" s="5" t="s">
        <v>10</v>
      </c>
      <c r="H7" s="3"/>
      <c r="I7" s="3">
        <v>33</v>
      </c>
      <c r="J7" s="8" t="s">
        <v>11</v>
      </c>
      <c r="K7" s="6">
        <f>IF(SUM(IF(K8="",0,K8),IF(K10="",0,K10),IF(K11="",0,K11))=0,"",IF(K8="",0,K8)+IF(K10="",0,K10)+IF(K11="",0,K11))</f>
        <v>44.01</v>
      </c>
    </row>
    <row r="8" customFormat="1" ht="19.35" customHeight="1" spans="1:11">
      <c r="A8" s="5" t="s">
        <v>12</v>
      </c>
      <c r="B8" s="3"/>
      <c r="C8" s="3">
        <v>2</v>
      </c>
      <c r="D8" s="8" t="s">
        <v>11</v>
      </c>
      <c r="E8" s="6">
        <f>IF(SUM(IF(E9="",0,E9),IF(E10="",0,E10),IF(E11="",0,E11))=0,"",IF(E9="",0,E9)+IF(E10="",0,E10)+IF(E11="",0,E11))</f>
        <v>189.32</v>
      </c>
      <c r="F8" s="7"/>
      <c r="G8" s="5" t="s">
        <v>13</v>
      </c>
      <c r="H8" s="3" t="s">
        <v>14</v>
      </c>
      <c r="I8" s="3">
        <v>34</v>
      </c>
      <c r="J8" s="9">
        <v>1.03</v>
      </c>
      <c r="K8" s="10">
        <v>37.6</v>
      </c>
    </row>
    <row r="9" customFormat="1" ht="19.35" customHeight="1" spans="1:11">
      <c r="A9" s="5" t="s">
        <v>15</v>
      </c>
      <c r="B9" s="3" t="s">
        <v>9</v>
      </c>
      <c r="C9" s="3">
        <v>3</v>
      </c>
      <c r="D9" s="9">
        <v>649</v>
      </c>
      <c r="E9" s="10">
        <v>61.07</v>
      </c>
      <c r="F9" s="7"/>
      <c r="G9" s="5" t="s">
        <v>16</v>
      </c>
      <c r="H9" s="3" t="s">
        <v>14</v>
      </c>
      <c r="I9" s="3">
        <v>35</v>
      </c>
      <c r="J9" s="9"/>
      <c r="K9" s="10"/>
    </row>
    <row r="10" customFormat="1" ht="19.35" customHeight="1" spans="1:11">
      <c r="A10" s="5" t="s">
        <v>17</v>
      </c>
      <c r="B10" s="3" t="s">
        <v>9</v>
      </c>
      <c r="C10" s="3">
        <v>4</v>
      </c>
      <c r="D10" s="9">
        <v>649</v>
      </c>
      <c r="E10" s="10">
        <v>103.88</v>
      </c>
      <c r="F10" s="7"/>
      <c r="G10" s="5" t="s">
        <v>18</v>
      </c>
      <c r="H10" s="3" t="s">
        <v>14</v>
      </c>
      <c r="I10" s="3">
        <v>36</v>
      </c>
      <c r="J10" s="9">
        <v>2.61</v>
      </c>
      <c r="K10" s="10">
        <v>6.41</v>
      </c>
    </row>
    <row r="11" customFormat="1" ht="19.35" customHeight="1" spans="1:11">
      <c r="A11" s="5" t="s">
        <v>19</v>
      </c>
      <c r="B11" s="3" t="s">
        <v>9</v>
      </c>
      <c r="C11" s="3">
        <v>5</v>
      </c>
      <c r="D11" s="9">
        <v>649</v>
      </c>
      <c r="E11" s="10">
        <v>24.37</v>
      </c>
      <c r="F11" s="7"/>
      <c r="G11" s="5" t="s">
        <v>20</v>
      </c>
      <c r="H11" s="3" t="s">
        <v>14</v>
      </c>
      <c r="I11" s="3">
        <v>37</v>
      </c>
      <c r="J11" s="9"/>
      <c r="K11" s="10"/>
    </row>
    <row r="12" customFormat="1" ht="19.35" customHeight="1" spans="1:11">
      <c r="A12" s="5" t="s">
        <v>21</v>
      </c>
      <c r="B12" s="3"/>
      <c r="C12" s="3">
        <v>6</v>
      </c>
      <c r="D12" s="8" t="s">
        <v>11</v>
      </c>
      <c r="E12" s="6">
        <f>IF(SUM(IF(E13="",0,E13),IF(E14="",0,E14),IF(E15="",0,E15),IF(E16="",0,E16),IF(E17="",0,E17))=0,"",IF(E13="",0,E13)+IF(E14="",0,E14)+IF(E15="",0,E15)+IF(E16="",0,E16)+IF(E17="",0,E17))</f>
        <v>72</v>
      </c>
      <c r="F12" s="7"/>
      <c r="G12" s="5" t="s">
        <v>22</v>
      </c>
      <c r="H12" s="3"/>
      <c r="I12" s="3">
        <v>38</v>
      </c>
      <c r="J12" s="8" t="s">
        <v>11</v>
      </c>
      <c r="K12" s="6">
        <f>IF(SUM(IF(K13="",0,K13),IF(K14="",0,K14),IF(K15="",0,K15),IF(K16="",0,K16))=0,"",IF(K13="",0,K13)+IF(K14="",0,K14)+IF(K15="",0,K15)+IF(K16="",0,K16))</f>
        <v>85.02</v>
      </c>
    </row>
    <row r="13" customFormat="1" ht="19.35" customHeight="1" spans="1:11">
      <c r="A13" s="5" t="s">
        <v>23</v>
      </c>
      <c r="B13" s="3" t="s">
        <v>9</v>
      </c>
      <c r="C13" s="3">
        <v>7</v>
      </c>
      <c r="D13" s="9"/>
      <c r="E13" s="10"/>
      <c r="F13" s="7"/>
      <c r="G13" s="5" t="s">
        <v>24</v>
      </c>
      <c r="H13" s="3" t="s">
        <v>25</v>
      </c>
      <c r="I13" s="3">
        <v>39</v>
      </c>
      <c r="J13" s="9">
        <v>470</v>
      </c>
      <c r="K13" s="10">
        <v>1.11</v>
      </c>
    </row>
    <row r="14" customFormat="1" ht="19.35" customHeight="1" spans="1:11">
      <c r="A14" s="5" t="s">
        <v>26</v>
      </c>
      <c r="B14" s="3" t="s">
        <v>9</v>
      </c>
      <c r="C14" s="3">
        <v>8</v>
      </c>
      <c r="D14" s="9"/>
      <c r="E14" s="10"/>
      <c r="F14" s="7"/>
      <c r="G14" s="5" t="s">
        <v>27</v>
      </c>
      <c r="H14" s="3" t="s">
        <v>25</v>
      </c>
      <c r="I14" s="3">
        <v>40</v>
      </c>
      <c r="J14" s="9"/>
      <c r="K14" s="10"/>
    </row>
    <row r="15" customFormat="1" ht="19.35" customHeight="1" spans="1:11">
      <c r="A15" s="5" t="s">
        <v>28</v>
      </c>
      <c r="B15" s="3" t="s">
        <v>9</v>
      </c>
      <c r="C15" s="3">
        <v>9</v>
      </c>
      <c r="D15" s="9"/>
      <c r="E15" s="10"/>
      <c r="F15" s="7"/>
      <c r="G15" s="5" t="s">
        <v>29</v>
      </c>
      <c r="H15" s="3" t="s">
        <v>25</v>
      </c>
      <c r="I15" s="3">
        <v>41</v>
      </c>
      <c r="J15" s="9">
        <v>1720</v>
      </c>
      <c r="K15" s="10">
        <v>83.91</v>
      </c>
    </row>
    <row r="16" customFormat="1" ht="19.35" customHeight="1" spans="1:11">
      <c r="A16" s="5" t="s">
        <v>30</v>
      </c>
      <c r="B16" s="3" t="s">
        <v>9</v>
      </c>
      <c r="C16" s="3">
        <v>10</v>
      </c>
      <c r="D16" s="9"/>
      <c r="E16" s="10"/>
      <c r="F16" s="7"/>
      <c r="G16" s="5" t="s">
        <v>31</v>
      </c>
      <c r="H16" s="3" t="s">
        <v>25</v>
      </c>
      <c r="I16" s="3">
        <v>42</v>
      </c>
      <c r="J16" s="9"/>
      <c r="K16" s="10"/>
    </row>
    <row r="17" customFormat="1" ht="19.35" customHeight="1" spans="1:11">
      <c r="A17" s="5" t="s">
        <v>32</v>
      </c>
      <c r="B17" s="3" t="s">
        <v>9</v>
      </c>
      <c r="C17" s="3">
        <v>11</v>
      </c>
      <c r="D17" s="9">
        <v>3600</v>
      </c>
      <c r="E17" s="10">
        <v>72</v>
      </c>
      <c r="F17" s="7"/>
      <c r="G17" s="5" t="s">
        <v>33</v>
      </c>
      <c r="H17" s="3"/>
      <c r="I17" s="3">
        <v>43</v>
      </c>
      <c r="J17" s="8" t="s">
        <v>11</v>
      </c>
      <c r="K17" s="6">
        <f>IF(SUM(IF(K18="",0,K18),IF(K19="",0,K19),IF(K20="",0,K20),IF(K21="",0,K21))=0,"",IF(K18="",0,K18)+IF(K19="",0,K19)+IF(K20="",0,K20)+IF(K21="",0,K21))</f>
        <v>5.37</v>
      </c>
    </row>
    <row r="18" customFormat="1" ht="19.35" customHeight="1" spans="1:11">
      <c r="A18" s="5" t="s">
        <v>34</v>
      </c>
      <c r="B18" s="3"/>
      <c r="C18" s="3">
        <v>12</v>
      </c>
      <c r="D18" s="8" t="s">
        <v>11</v>
      </c>
      <c r="E18" s="6">
        <f>IF(SUM(IF(E19="",0,E19),IF(E20="",0,E20),IF(E21="",0,E21),IF(E22="",0,E22),IF(E23="",0,E23),IF(E24="",0,E24),IF(E25="",0,E25),IF(E26="",0,E26),IF(E27="",0,E27),IF(E35="",0,E35),IF(E36="",0,E36),IF(E37="",0,E37),IF(E38="",0,E38))=0,"",IF(E19="",0,E19)+IF(E20="",0,E20)+IF(E21="",0,E21)+IF(E22="",0,E22)+IF(E23="",0,E23)+IF(E24="",0,E24)+IF(E25="",0,E25)+IF(E26="",0,E26)+IF(E27="",0,E27)+IF(E35="",0,E35)+IF(E36="",0,E36)+IF(E37="",0,E37)+IF(E38="",0,E38))</f>
        <v>643.96</v>
      </c>
      <c r="F18" s="7"/>
      <c r="G18" s="5" t="s">
        <v>35</v>
      </c>
      <c r="H18" s="3" t="s">
        <v>14</v>
      </c>
      <c r="I18" s="3">
        <v>44</v>
      </c>
      <c r="J18" s="9"/>
      <c r="K18" s="10"/>
    </row>
    <row r="19" customFormat="1" ht="19.35" customHeight="1" spans="1:11">
      <c r="A19" s="5" t="s">
        <v>36</v>
      </c>
      <c r="B19" s="3" t="s">
        <v>37</v>
      </c>
      <c r="C19" s="3">
        <v>13</v>
      </c>
      <c r="D19" s="11">
        <v>9</v>
      </c>
      <c r="E19" s="10">
        <v>50.11</v>
      </c>
      <c r="F19" s="7"/>
      <c r="G19" s="5" t="s">
        <v>38</v>
      </c>
      <c r="H19" s="3" t="s">
        <v>14</v>
      </c>
      <c r="I19" s="3">
        <v>45</v>
      </c>
      <c r="J19" s="9">
        <v>0.45</v>
      </c>
      <c r="K19" s="10">
        <v>5.37</v>
      </c>
    </row>
    <row r="20" customFormat="1" ht="19.35" customHeight="1" spans="1:11">
      <c r="A20" s="5" t="s">
        <v>39</v>
      </c>
      <c r="B20" s="3" t="s">
        <v>37</v>
      </c>
      <c r="C20" s="3">
        <v>14</v>
      </c>
      <c r="D20" s="11"/>
      <c r="E20" s="10"/>
      <c r="F20" s="7"/>
      <c r="G20" s="5" t="s">
        <v>40</v>
      </c>
      <c r="H20" s="3" t="s">
        <v>41</v>
      </c>
      <c r="I20" s="3">
        <v>46</v>
      </c>
      <c r="J20" s="11"/>
      <c r="K20" s="10"/>
    </row>
    <row r="21" customFormat="1" ht="19.35" customHeight="1" spans="1:11">
      <c r="A21" s="5" t="s">
        <v>42</v>
      </c>
      <c r="B21" s="3" t="s">
        <v>37</v>
      </c>
      <c r="C21" s="3">
        <v>15</v>
      </c>
      <c r="D21" s="11"/>
      <c r="E21" s="10"/>
      <c r="F21" s="7"/>
      <c r="G21" s="5" t="s">
        <v>43</v>
      </c>
      <c r="H21" s="3" t="s">
        <v>44</v>
      </c>
      <c r="I21" s="3">
        <v>47</v>
      </c>
      <c r="J21" s="11"/>
      <c r="K21" s="10"/>
    </row>
    <row r="22" customFormat="1" ht="19.35" customHeight="1" spans="1:11">
      <c r="A22" s="5" t="s">
        <v>45</v>
      </c>
      <c r="B22" s="3" t="s">
        <v>37</v>
      </c>
      <c r="C22" s="3">
        <v>16</v>
      </c>
      <c r="D22" s="11"/>
      <c r="E22" s="10"/>
      <c r="F22" s="7"/>
      <c r="G22" s="5" t="s">
        <v>46</v>
      </c>
      <c r="H22" s="3"/>
      <c r="I22" s="3">
        <v>48</v>
      </c>
      <c r="J22" s="12" t="s">
        <v>11</v>
      </c>
      <c r="K22" s="6" t="str">
        <f>IF(SUM(IF(K23="",0,K23),IF(K24="",0,K24),IF(K25="",0,K25))=0,"",IF(K23="",0,K23)+IF(K24="",0,K24)+IF(K25="",0,K25))</f>
        <v/>
      </c>
    </row>
    <row r="23" customFormat="1" ht="19.35" customHeight="1" spans="1:11">
      <c r="A23" s="5" t="s">
        <v>47</v>
      </c>
      <c r="B23" s="3" t="s">
        <v>37</v>
      </c>
      <c r="C23" s="3">
        <v>17</v>
      </c>
      <c r="D23" s="11">
        <v>1</v>
      </c>
      <c r="E23" s="10">
        <v>29.22</v>
      </c>
      <c r="F23" s="7"/>
      <c r="G23" s="5" t="s">
        <v>48</v>
      </c>
      <c r="H23" s="3" t="s">
        <v>49</v>
      </c>
      <c r="I23" s="3">
        <v>49</v>
      </c>
      <c r="J23" s="11"/>
      <c r="K23" s="10"/>
    </row>
    <row r="24" customFormat="1" ht="19.35" customHeight="1" spans="1:11">
      <c r="A24" s="5" t="s">
        <v>50</v>
      </c>
      <c r="B24" s="3" t="s">
        <v>14</v>
      </c>
      <c r="C24" s="3">
        <v>18</v>
      </c>
      <c r="D24" s="9"/>
      <c r="E24" s="10"/>
      <c r="F24" s="7"/>
      <c r="G24" s="5" t="s">
        <v>51</v>
      </c>
      <c r="H24" s="3" t="s">
        <v>52</v>
      </c>
      <c r="I24" s="3">
        <v>50</v>
      </c>
      <c r="J24" s="11"/>
      <c r="K24" s="10"/>
    </row>
    <row r="25" customFormat="1" ht="19.35" customHeight="1" spans="1:11">
      <c r="A25" s="5" t="s">
        <v>53</v>
      </c>
      <c r="B25" s="3" t="s">
        <v>14</v>
      </c>
      <c r="C25" s="3">
        <v>19</v>
      </c>
      <c r="D25" s="9">
        <v>16.27</v>
      </c>
      <c r="E25" s="10">
        <v>523.16</v>
      </c>
      <c r="F25" s="7"/>
      <c r="G25" s="5" t="s">
        <v>54</v>
      </c>
      <c r="H25" s="3" t="s">
        <v>44</v>
      </c>
      <c r="I25" s="3">
        <v>51</v>
      </c>
      <c r="J25" s="11"/>
      <c r="K25" s="10"/>
    </row>
    <row r="26" customFormat="1" ht="19.35" customHeight="1" spans="1:11">
      <c r="A26" s="5" t="s">
        <v>55</v>
      </c>
      <c r="B26" s="3" t="s">
        <v>14</v>
      </c>
      <c r="C26" s="3">
        <v>20</v>
      </c>
      <c r="D26" s="9"/>
      <c r="E26" s="10"/>
      <c r="F26" s="7"/>
      <c r="G26" s="5" t="s">
        <v>56</v>
      </c>
      <c r="H26" s="3"/>
      <c r="I26" s="3">
        <v>52</v>
      </c>
      <c r="J26" s="8" t="s">
        <v>11</v>
      </c>
      <c r="K26" s="9">
        <v>43.32</v>
      </c>
    </row>
    <row r="27" customFormat="1" ht="19.35" customHeight="1" spans="1:11">
      <c r="A27" s="5" t="s">
        <v>57</v>
      </c>
      <c r="B27" s="3"/>
      <c r="C27" s="3">
        <v>21</v>
      </c>
      <c r="D27" s="8" t="s">
        <v>11</v>
      </c>
      <c r="E27" s="6">
        <f>IF(SUM(IF(E28="",0,E28),IF(E29="",0,E29),IF(E30="",0,E30),IF(E31="",0,E31),IF(E32="",0,E32),IF(E33="",0,E33),IF(E34="",0,E34))=0,"",IF(E28="",0,E28)+IF(E29="",0,E29)+IF(E30="",0,E30)+IF(E31="",0,E31)+IF(E32="",0,E32)+IF(E33="",0,E33)+IF(E34="",0,E34))</f>
        <v>38.47</v>
      </c>
      <c r="F27" s="7"/>
      <c r="G27" s="7"/>
      <c r="H27" s="7"/>
      <c r="I27" s="7"/>
      <c r="J27" s="7"/>
      <c r="K27" s="7"/>
    </row>
    <row r="28" customFormat="1" ht="19.35" customHeight="1" spans="1:11">
      <c r="A28" s="5" t="s">
        <v>58</v>
      </c>
      <c r="B28" s="3" t="s">
        <v>59</v>
      </c>
      <c r="C28" s="3">
        <v>22</v>
      </c>
      <c r="D28" s="11">
        <v>2</v>
      </c>
      <c r="E28" s="10">
        <v>3.23</v>
      </c>
      <c r="F28" s="7"/>
      <c r="G28" s="7"/>
      <c r="H28" s="7"/>
      <c r="I28" s="7"/>
      <c r="J28" s="7"/>
      <c r="K28" s="7"/>
    </row>
    <row r="29" customFormat="1" ht="19.35" customHeight="1" spans="1:11">
      <c r="A29" s="5" t="s">
        <v>60</v>
      </c>
      <c r="B29" s="3" t="s">
        <v>59</v>
      </c>
      <c r="C29" s="3">
        <v>23</v>
      </c>
      <c r="D29" s="11"/>
      <c r="E29" s="10"/>
      <c r="F29" s="7"/>
      <c r="G29" s="7"/>
      <c r="H29" s="7"/>
      <c r="I29" s="7"/>
      <c r="J29" s="7"/>
      <c r="K29" s="7"/>
    </row>
    <row r="30" customFormat="1" ht="19.35" customHeight="1" spans="1:11">
      <c r="A30" s="5" t="s">
        <v>61</v>
      </c>
      <c r="B30" s="3" t="s">
        <v>59</v>
      </c>
      <c r="C30" s="3">
        <v>24</v>
      </c>
      <c r="D30" s="11"/>
      <c r="E30" s="10"/>
      <c r="F30" s="7"/>
      <c r="G30" s="7"/>
      <c r="H30" s="7"/>
      <c r="I30" s="7"/>
      <c r="J30" s="7"/>
      <c r="K30" s="7"/>
    </row>
    <row r="31" customFormat="1" ht="19.35" customHeight="1" spans="1:11">
      <c r="A31" s="5" t="s">
        <v>62</v>
      </c>
      <c r="B31" s="3" t="s">
        <v>59</v>
      </c>
      <c r="C31" s="3">
        <v>25</v>
      </c>
      <c r="D31" s="11"/>
      <c r="E31" s="10"/>
      <c r="F31" s="7"/>
      <c r="G31" s="7"/>
      <c r="H31" s="7"/>
      <c r="I31" s="7"/>
      <c r="J31" s="7"/>
      <c r="K31" s="7"/>
    </row>
    <row r="32" customFormat="1" ht="19.35" customHeight="1" spans="1:11">
      <c r="A32" s="5" t="s">
        <v>63</v>
      </c>
      <c r="B32" s="3" t="s">
        <v>59</v>
      </c>
      <c r="C32" s="3">
        <v>26</v>
      </c>
      <c r="D32" s="11">
        <v>106</v>
      </c>
      <c r="E32" s="10">
        <v>33.83</v>
      </c>
      <c r="F32" s="7"/>
      <c r="G32" s="7"/>
      <c r="H32" s="7"/>
      <c r="I32" s="7"/>
      <c r="J32" s="7"/>
      <c r="K32" s="7"/>
    </row>
    <row r="33" customFormat="1" ht="19.35" customHeight="1" spans="1:11">
      <c r="A33" s="5" t="s">
        <v>64</v>
      </c>
      <c r="B33" s="3" t="s">
        <v>59</v>
      </c>
      <c r="C33" s="3">
        <v>27</v>
      </c>
      <c r="D33" s="11"/>
      <c r="E33" s="10"/>
      <c r="F33" s="7"/>
      <c r="G33" s="7"/>
      <c r="H33" s="7"/>
      <c r="I33" s="7"/>
      <c r="J33" s="7"/>
      <c r="K33" s="7"/>
    </row>
    <row r="34" customFormat="1" ht="19.35" customHeight="1" spans="1:11">
      <c r="A34" s="5" t="s">
        <v>65</v>
      </c>
      <c r="B34" s="3" t="s">
        <v>59</v>
      </c>
      <c r="C34" s="3">
        <v>28</v>
      </c>
      <c r="D34" s="11">
        <v>1</v>
      </c>
      <c r="E34" s="10">
        <v>1.41</v>
      </c>
      <c r="F34" s="7"/>
      <c r="G34" s="7"/>
      <c r="H34" s="7"/>
      <c r="I34" s="7"/>
      <c r="J34" s="7"/>
      <c r="K34" s="7"/>
    </row>
    <row r="35" customFormat="1" ht="19.35" customHeight="1" spans="1:11">
      <c r="A35" s="5" t="s">
        <v>66</v>
      </c>
      <c r="B35" s="3" t="s">
        <v>9</v>
      </c>
      <c r="C35" s="3">
        <v>29</v>
      </c>
      <c r="D35" s="9">
        <v>150</v>
      </c>
      <c r="E35" s="10">
        <v>3</v>
      </c>
      <c r="F35" s="7"/>
      <c r="G35" s="7"/>
      <c r="H35" s="7"/>
      <c r="I35" s="7"/>
      <c r="J35" s="7"/>
      <c r="K35" s="7"/>
    </row>
    <row r="36" customFormat="1" ht="19.35" customHeight="1" spans="1:11">
      <c r="A36" s="5" t="s">
        <v>67</v>
      </c>
      <c r="B36" s="3" t="s">
        <v>9</v>
      </c>
      <c r="C36" s="3">
        <v>30</v>
      </c>
      <c r="D36" s="9"/>
      <c r="E36" s="10"/>
      <c r="F36" s="7"/>
      <c r="G36" s="7"/>
      <c r="H36" s="7"/>
      <c r="I36" s="7"/>
      <c r="J36" s="7"/>
      <c r="K36" s="7"/>
    </row>
    <row r="37" customFormat="1" ht="19.35" customHeight="1" spans="1:11">
      <c r="A37" s="5" t="s">
        <v>68</v>
      </c>
      <c r="B37" s="3" t="s">
        <v>9</v>
      </c>
      <c r="C37" s="3">
        <v>31</v>
      </c>
      <c r="D37" s="9"/>
      <c r="E37" s="10"/>
      <c r="F37" s="7"/>
      <c r="G37" s="7"/>
      <c r="H37" s="7"/>
      <c r="I37" s="7"/>
      <c r="J37" s="7"/>
      <c r="K37" s="7"/>
    </row>
    <row r="38" customFormat="1" ht="19.35" customHeight="1" spans="1:11">
      <c r="A38" s="5" t="s">
        <v>69</v>
      </c>
      <c r="B38" s="3"/>
      <c r="C38" s="3">
        <v>32</v>
      </c>
      <c r="D38" s="8" t="s">
        <v>11</v>
      </c>
      <c r="E38" s="10"/>
      <c r="F38" s="7"/>
      <c r="G38" s="7"/>
      <c r="H38" s="7"/>
      <c r="I38" s="7"/>
      <c r="J38" s="7"/>
      <c r="K38" s="7"/>
    </row>
  </sheetData>
  <mergeCells count="11">
    <mergeCell ref="A1:K1"/>
    <mergeCell ref="A2:A5"/>
    <mergeCell ref="B2:B5"/>
    <mergeCell ref="C2:C5"/>
    <mergeCell ref="D2:D5"/>
    <mergeCell ref="E3:E5"/>
    <mergeCell ref="G2:G5"/>
    <mergeCell ref="H2:H5"/>
    <mergeCell ref="I2:I5"/>
    <mergeCell ref="J2:J5"/>
    <mergeCell ref="K3:K5"/>
  </mergeCells>
  <pageMargins left="0.75" right="0.75" top="1" bottom="1" header="0.511805555555556" footer="0.511805555555556"/>
  <pageSetup paperSize="9" scale="6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38"/>
  <sheetViews>
    <sheetView view="pageBreakPreview" zoomScaleNormal="100" zoomScaleSheetLayoutView="100" workbookViewId="0">
      <selection activeCell="A1" sqref="$A1:$XFD1048576"/>
    </sheetView>
  </sheetViews>
  <sheetFormatPr defaultColWidth="9" defaultRowHeight="14.1"/>
  <cols>
    <col min="1" max="1" width="35.9009009009009" customWidth="1"/>
    <col min="2" max="2" width="8.72072072072072" customWidth="1"/>
    <col min="3" max="3" width="6.97297297297297" customWidth="1"/>
    <col min="4" max="5" width="20.5135135135135" customWidth="1"/>
    <col min="6" max="6" width="1.53153153153153" customWidth="1"/>
    <col min="7" max="7" width="35.9009009009009" customWidth="1"/>
    <col min="8" max="8" width="8.72072072072072" customWidth="1"/>
    <col min="9" max="9" width="6.97297297297297" customWidth="1"/>
    <col min="10" max="11" width="20.5135135135135" customWidth="1"/>
    <col min="12" max="17" width="9.76576576576577" customWidth="1"/>
  </cols>
  <sheetData>
    <row r="1" customFormat="1" ht="34.15" customHeight="1" spans="1:11">
      <c r="A1" s="1" t="s">
        <v>71</v>
      </c>
      <c r="B1" s="2"/>
      <c r="C1" s="2"/>
      <c r="D1" s="2"/>
      <c r="E1" s="2"/>
      <c r="F1" s="2"/>
      <c r="G1" s="2"/>
      <c r="H1" s="2"/>
      <c r="I1" s="2"/>
      <c r="J1" s="2"/>
      <c r="K1" s="2"/>
    </row>
    <row r="2" customFormat="1" ht="16.8" customHeight="1" spans="1:11">
      <c r="A2" s="3" t="s">
        <v>1</v>
      </c>
      <c r="B2" s="3" t="s">
        <v>2</v>
      </c>
      <c r="C2" s="3" t="s">
        <v>3</v>
      </c>
      <c r="D2" s="3" t="s">
        <v>4</v>
      </c>
      <c r="E2" s="3" t="s">
        <v>5</v>
      </c>
      <c r="F2" s="4"/>
      <c r="G2" s="3" t="s">
        <v>1</v>
      </c>
      <c r="H2" s="3" t="s">
        <v>2</v>
      </c>
      <c r="I2" s="3" t="s">
        <v>3</v>
      </c>
      <c r="J2" s="3" t="s">
        <v>4</v>
      </c>
      <c r="K2" s="3" t="s">
        <v>5</v>
      </c>
    </row>
    <row r="3" customFormat="1" ht="5.1" customHeight="1" spans="1:11">
      <c r="A3" s="3"/>
      <c r="B3" s="3"/>
      <c r="C3" s="3"/>
      <c r="D3" s="3"/>
      <c r="E3" s="3" t="s">
        <v>6</v>
      </c>
      <c r="F3" s="4"/>
      <c r="G3" s="3"/>
      <c r="H3" s="3"/>
      <c r="I3" s="3"/>
      <c r="J3" s="3"/>
      <c r="K3" s="3" t="s">
        <v>6</v>
      </c>
    </row>
    <row r="4" customFormat="1" ht="5.1" customHeight="1" spans="1:11">
      <c r="A4" s="3"/>
      <c r="B4" s="3"/>
      <c r="C4" s="3"/>
      <c r="D4" s="3"/>
      <c r="E4" s="3"/>
      <c r="F4" s="4"/>
      <c r="G4" s="3"/>
      <c r="H4" s="3"/>
      <c r="I4" s="3"/>
      <c r="J4" s="3"/>
      <c r="K4" s="3"/>
    </row>
    <row r="5" customFormat="1" ht="5.1" customHeight="1" spans="1:11">
      <c r="A5" s="3"/>
      <c r="B5" s="3"/>
      <c r="C5" s="3"/>
      <c r="D5" s="3"/>
      <c r="E5" s="3"/>
      <c r="F5" s="4"/>
      <c r="G5" s="3"/>
      <c r="H5" s="3"/>
      <c r="I5" s="3"/>
      <c r="J5" s="3"/>
      <c r="K5" s="3"/>
    </row>
    <row r="6" customFormat="1" ht="19.35" customHeight="1" spans="1:11">
      <c r="A6" s="3" t="s">
        <v>7</v>
      </c>
      <c r="B6" s="3"/>
      <c r="C6" s="3"/>
      <c r="D6" s="3">
        <v>1</v>
      </c>
      <c r="E6" s="3">
        <v>2</v>
      </c>
      <c r="F6" s="4"/>
      <c r="G6" s="3" t="s">
        <v>7</v>
      </c>
      <c r="H6" s="3"/>
      <c r="I6" s="3"/>
      <c r="J6" s="3">
        <v>1</v>
      </c>
      <c r="K6" s="3">
        <v>2</v>
      </c>
    </row>
    <row r="7" customFormat="1" ht="19.35" customHeight="1" spans="1:11">
      <c r="A7" s="5" t="s">
        <v>8</v>
      </c>
      <c r="B7" s="3" t="s">
        <v>9</v>
      </c>
      <c r="C7" s="3">
        <v>1</v>
      </c>
      <c r="D7" s="6">
        <v>200</v>
      </c>
      <c r="E7" s="6">
        <f>IF(SUM(IF(E8="",0,E8),IF(E12="",0,E12),IF(E18="",0,E18),IF(K7="",0,K7),IF(K12="",0,K12),IF(K17="",0,K17),IF(K22="",0,K22),IF(K26="",0,K26))=0,"",IF(E8="",0,E8)+IF(E12="",0,E12)+IF(E18="",0,E18)+IF(K7="",0,K7)+IF(K12="",0,K12)+IF(K17="",0,K17)+IF(K22="",0,K22)+IF(K26="",0,K26))</f>
        <v>66</v>
      </c>
      <c r="F7" s="7"/>
      <c r="G7" s="5" t="s">
        <v>10</v>
      </c>
      <c r="H7" s="3"/>
      <c r="I7" s="3">
        <v>33</v>
      </c>
      <c r="J7" s="8" t="s">
        <v>11</v>
      </c>
      <c r="K7" s="6">
        <f>IF(SUM(IF(K8="",0,K8),IF(K10="",0,K10),IF(K11="",0,K11))=0,"",IF(K8="",0,K8)+IF(K10="",0,K10)+IF(K11="",0,K11))</f>
        <v>13.67</v>
      </c>
    </row>
    <row r="8" customFormat="1" ht="19.35" customHeight="1" spans="1:11">
      <c r="A8" s="5" t="s">
        <v>12</v>
      </c>
      <c r="B8" s="3"/>
      <c r="C8" s="3">
        <v>2</v>
      </c>
      <c r="D8" s="8" t="s">
        <v>11</v>
      </c>
      <c r="E8" s="6">
        <f>IF(SUM(IF(E9="",0,E9),IF(E10="",0,E10),IF(E11="",0,E11))=0,"",IF(E9="",0,E9)+IF(E10="",0,E10)+IF(E11="",0,E11))</f>
        <v>40.93</v>
      </c>
      <c r="F8" s="7"/>
      <c r="G8" s="5" t="s">
        <v>13</v>
      </c>
      <c r="H8" s="3" t="s">
        <v>14</v>
      </c>
      <c r="I8" s="3">
        <v>34</v>
      </c>
      <c r="J8" s="9">
        <v>0.373</v>
      </c>
      <c r="K8" s="10">
        <v>13.67</v>
      </c>
    </row>
    <row r="9" customFormat="1" ht="19.35" customHeight="1" spans="1:11">
      <c r="A9" s="5" t="s">
        <v>15</v>
      </c>
      <c r="B9" s="3" t="s">
        <v>9</v>
      </c>
      <c r="C9" s="3">
        <v>3</v>
      </c>
      <c r="D9" s="9">
        <v>159</v>
      </c>
      <c r="E9" s="10">
        <v>13.33</v>
      </c>
      <c r="F9" s="7"/>
      <c r="G9" s="5" t="s">
        <v>16</v>
      </c>
      <c r="H9" s="3" t="s">
        <v>14</v>
      </c>
      <c r="I9" s="3">
        <v>35</v>
      </c>
      <c r="J9" s="9"/>
      <c r="K9" s="10"/>
    </row>
    <row r="10" customFormat="1" ht="19.35" customHeight="1" spans="1:11">
      <c r="A10" s="5" t="s">
        <v>17</v>
      </c>
      <c r="B10" s="3" t="s">
        <v>9</v>
      </c>
      <c r="C10" s="3">
        <v>4</v>
      </c>
      <c r="D10" s="9">
        <v>159</v>
      </c>
      <c r="E10" s="10">
        <v>21.9</v>
      </c>
      <c r="F10" s="7"/>
      <c r="G10" s="5" t="s">
        <v>18</v>
      </c>
      <c r="H10" s="3" t="s">
        <v>14</v>
      </c>
      <c r="I10" s="3">
        <v>36</v>
      </c>
      <c r="J10" s="9"/>
      <c r="K10" s="10"/>
    </row>
    <row r="11" customFormat="1" ht="19.35" customHeight="1" spans="1:11">
      <c r="A11" s="5" t="s">
        <v>19</v>
      </c>
      <c r="B11" s="3" t="s">
        <v>9</v>
      </c>
      <c r="C11" s="3">
        <v>5</v>
      </c>
      <c r="D11" s="9">
        <v>159</v>
      </c>
      <c r="E11" s="10">
        <v>5.7</v>
      </c>
      <c r="F11" s="7"/>
      <c r="G11" s="5" t="s">
        <v>20</v>
      </c>
      <c r="H11" s="3" t="s">
        <v>14</v>
      </c>
      <c r="I11" s="3">
        <v>37</v>
      </c>
      <c r="J11" s="9"/>
      <c r="K11" s="10"/>
    </row>
    <row r="12" customFormat="1" ht="19.35" customHeight="1" spans="1:11">
      <c r="A12" s="5" t="s">
        <v>21</v>
      </c>
      <c r="B12" s="3"/>
      <c r="C12" s="3">
        <v>6</v>
      </c>
      <c r="D12" s="8" t="s">
        <v>11</v>
      </c>
      <c r="E12" s="6">
        <f>IF(SUM(IF(E13="",0,E13),IF(E14="",0,E14),IF(E15="",0,E15),IF(E16="",0,E16),IF(E17="",0,E17))=0,"",IF(E13="",0,E13)+IF(E14="",0,E14)+IF(E15="",0,E15)+IF(E16="",0,E16)+IF(E17="",0,E17))</f>
        <v>4</v>
      </c>
      <c r="F12" s="7"/>
      <c r="G12" s="5" t="s">
        <v>22</v>
      </c>
      <c r="H12" s="3"/>
      <c r="I12" s="3">
        <v>38</v>
      </c>
      <c r="J12" s="8" t="s">
        <v>11</v>
      </c>
      <c r="K12" s="6" t="str">
        <f>IF(SUM(IF(K13="",0,K13),IF(K14="",0,K14),IF(K15="",0,K15),IF(K16="",0,K16))=0,"",IF(K13="",0,K13)+IF(K14="",0,K14)+IF(K15="",0,K15)+IF(K16="",0,K16))</f>
        <v/>
      </c>
    </row>
    <row r="13" customFormat="1" ht="19.35" customHeight="1" spans="1:11">
      <c r="A13" s="5" t="s">
        <v>23</v>
      </c>
      <c r="B13" s="3" t="s">
        <v>9</v>
      </c>
      <c r="C13" s="3">
        <v>7</v>
      </c>
      <c r="D13" s="9"/>
      <c r="E13" s="10"/>
      <c r="F13" s="7"/>
      <c r="G13" s="5" t="s">
        <v>24</v>
      </c>
      <c r="H13" s="3" t="s">
        <v>25</v>
      </c>
      <c r="I13" s="3">
        <v>39</v>
      </c>
      <c r="J13" s="9"/>
      <c r="K13" s="10"/>
    </row>
    <row r="14" customFormat="1" ht="19.35" customHeight="1" spans="1:11">
      <c r="A14" s="5" t="s">
        <v>26</v>
      </c>
      <c r="B14" s="3" t="s">
        <v>9</v>
      </c>
      <c r="C14" s="3">
        <v>8</v>
      </c>
      <c r="D14" s="9"/>
      <c r="E14" s="10"/>
      <c r="F14" s="7"/>
      <c r="G14" s="5" t="s">
        <v>27</v>
      </c>
      <c r="H14" s="3" t="s">
        <v>25</v>
      </c>
      <c r="I14" s="3">
        <v>40</v>
      </c>
      <c r="J14" s="9"/>
      <c r="K14" s="10"/>
    </row>
    <row r="15" customFormat="1" ht="19.35" customHeight="1" spans="1:11">
      <c r="A15" s="5" t="s">
        <v>28</v>
      </c>
      <c r="B15" s="3" t="s">
        <v>9</v>
      </c>
      <c r="C15" s="3">
        <v>9</v>
      </c>
      <c r="D15" s="9"/>
      <c r="E15" s="10"/>
      <c r="F15" s="7"/>
      <c r="G15" s="5" t="s">
        <v>29</v>
      </c>
      <c r="H15" s="3" t="s">
        <v>25</v>
      </c>
      <c r="I15" s="3">
        <v>41</v>
      </c>
      <c r="J15" s="9"/>
      <c r="K15" s="10"/>
    </row>
    <row r="16" customFormat="1" ht="19.35" customHeight="1" spans="1:11">
      <c r="A16" s="5" t="s">
        <v>30</v>
      </c>
      <c r="B16" s="3" t="s">
        <v>9</v>
      </c>
      <c r="C16" s="3">
        <v>10</v>
      </c>
      <c r="D16" s="9"/>
      <c r="E16" s="10"/>
      <c r="F16" s="7"/>
      <c r="G16" s="5" t="s">
        <v>31</v>
      </c>
      <c r="H16" s="3" t="s">
        <v>25</v>
      </c>
      <c r="I16" s="3">
        <v>42</v>
      </c>
      <c r="J16" s="9"/>
      <c r="K16" s="10"/>
    </row>
    <row r="17" customFormat="1" ht="19.35" customHeight="1" spans="1:11">
      <c r="A17" s="5" t="s">
        <v>32</v>
      </c>
      <c r="B17" s="3" t="s">
        <v>9</v>
      </c>
      <c r="C17" s="3">
        <v>11</v>
      </c>
      <c r="D17" s="9">
        <v>200</v>
      </c>
      <c r="E17" s="10">
        <v>4</v>
      </c>
      <c r="F17" s="7"/>
      <c r="G17" s="5" t="s">
        <v>33</v>
      </c>
      <c r="H17" s="3"/>
      <c r="I17" s="3">
        <v>43</v>
      </c>
      <c r="J17" s="8" t="s">
        <v>11</v>
      </c>
      <c r="K17" s="6" t="str">
        <f>IF(SUM(IF(K18="",0,K18),IF(K19="",0,K19),IF(K20="",0,K20),IF(K21="",0,K21))=0,"",IF(K18="",0,K18)+IF(K19="",0,K19)+IF(K20="",0,K20)+IF(K21="",0,K21))</f>
        <v/>
      </c>
    </row>
    <row r="18" customFormat="1" ht="19.35" customHeight="1" spans="1:11">
      <c r="A18" s="5" t="s">
        <v>34</v>
      </c>
      <c r="B18" s="3"/>
      <c r="C18" s="3">
        <v>12</v>
      </c>
      <c r="D18" s="8" t="s">
        <v>11</v>
      </c>
      <c r="E18" s="6">
        <f>IF(SUM(IF(E19="",0,E19),IF(E20="",0,E20),IF(E21="",0,E21),IF(E22="",0,E22),IF(E23="",0,E23),IF(E24="",0,E24),IF(E25="",0,E25),IF(E26="",0,E26),IF(E27="",0,E27),IF(E35="",0,E35),IF(E36="",0,E36),IF(E37="",0,E37),IF(E38="",0,E38))=0,"",IF(E19="",0,E19)+IF(E20="",0,E20)+IF(E21="",0,E21)+IF(E22="",0,E22)+IF(E23="",0,E23)+IF(E24="",0,E24)+IF(E25="",0,E25)+IF(E26="",0,E26)+IF(E27="",0,E27)+IF(E35="",0,E35)+IF(E36="",0,E36)+IF(E37="",0,E37)+IF(E38="",0,E38))</f>
        <v>4.76</v>
      </c>
      <c r="F18" s="7"/>
      <c r="G18" s="5" t="s">
        <v>35</v>
      </c>
      <c r="H18" s="3" t="s">
        <v>14</v>
      </c>
      <c r="I18" s="3">
        <v>44</v>
      </c>
      <c r="J18" s="9"/>
      <c r="K18" s="10"/>
    </row>
    <row r="19" customFormat="1" ht="19.35" customHeight="1" spans="1:11">
      <c r="A19" s="5" t="s">
        <v>36</v>
      </c>
      <c r="B19" s="3" t="s">
        <v>37</v>
      </c>
      <c r="C19" s="3">
        <v>13</v>
      </c>
      <c r="D19" s="11">
        <v>1</v>
      </c>
      <c r="E19" s="10">
        <v>4.43</v>
      </c>
      <c r="F19" s="7"/>
      <c r="G19" s="5" t="s">
        <v>38</v>
      </c>
      <c r="H19" s="3" t="s">
        <v>14</v>
      </c>
      <c r="I19" s="3">
        <v>45</v>
      </c>
      <c r="J19" s="9"/>
      <c r="K19" s="10"/>
    </row>
    <row r="20" customFormat="1" ht="19.35" customHeight="1" spans="1:11">
      <c r="A20" s="5" t="s">
        <v>39</v>
      </c>
      <c r="B20" s="3" t="s">
        <v>37</v>
      </c>
      <c r="C20" s="3">
        <v>14</v>
      </c>
      <c r="D20" s="11"/>
      <c r="E20" s="10"/>
      <c r="F20" s="7"/>
      <c r="G20" s="5" t="s">
        <v>40</v>
      </c>
      <c r="H20" s="3" t="s">
        <v>41</v>
      </c>
      <c r="I20" s="3">
        <v>46</v>
      </c>
      <c r="J20" s="11"/>
      <c r="K20" s="10"/>
    </row>
    <row r="21" customFormat="1" ht="19.35" customHeight="1" spans="1:11">
      <c r="A21" s="5" t="s">
        <v>42</v>
      </c>
      <c r="B21" s="3" t="s">
        <v>37</v>
      </c>
      <c r="C21" s="3">
        <v>15</v>
      </c>
      <c r="D21" s="11"/>
      <c r="E21" s="10"/>
      <c r="F21" s="7"/>
      <c r="G21" s="5" t="s">
        <v>43</v>
      </c>
      <c r="H21" s="3" t="s">
        <v>44</v>
      </c>
      <c r="I21" s="3">
        <v>47</v>
      </c>
      <c r="J21" s="11"/>
      <c r="K21" s="10"/>
    </row>
    <row r="22" customFormat="1" ht="19.35" customHeight="1" spans="1:11">
      <c r="A22" s="5" t="s">
        <v>45</v>
      </c>
      <c r="B22" s="3" t="s">
        <v>37</v>
      </c>
      <c r="C22" s="3">
        <v>16</v>
      </c>
      <c r="D22" s="11"/>
      <c r="E22" s="10"/>
      <c r="F22" s="7"/>
      <c r="G22" s="5" t="s">
        <v>46</v>
      </c>
      <c r="H22" s="3"/>
      <c r="I22" s="3">
        <v>48</v>
      </c>
      <c r="J22" s="12" t="s">
        <v>11</v>
      </c>
      <c r="K22" s="6" t="str">
        <f>IF(SUM(IF(K23="",0,K23),IF(K24="",0,K24),IF(K25="",0,K25))=0,"",IF(K23="",0,K23)+IF(K24="",0,K24)+IF(K25="",0,K25))</f>
        <v/>
      </c>
    </row>
    <row r="23" customFormat="1" ht="19.35" customHeight="1" spans="1:11">
      <c r="A23" s="5" t="s">
        <v>47</v>
      </c>
      <c r="B23" s="3" t="s">
        <v>37</v>
      </c>
      <c r="C23" s="3">
        <v>17</v>
      </c>
      <c r="D23" s="11"/>
      <c r="E23" s="10"/>
      <c r="F23" s="7"/>
      <c r="G23" s="5" t="s">
        <v>48</v>
      </c>
      <c r="H23" s="3" t="s">
        <v>49</v>
      </c>
      <c r="I23" s="3">
        <v>49</v>
      </c>
      <c r="J23" s="11"/>
      <c r="K23" s="10"/>
    </row>
    <row r="24" customFormat="1" ht="19.35" customHeight="1" spans="1:11">
      <c r="A24" s="5" t="s">
        <v>50</v>
      </c>
      <c r="B24" s="3" t="s">
        <v>14</v>
      </c>
      <c r="C24" s="3">
        <v>18</v>
      </c>
      <c r="D24" s="9"/>
      <c r="E24" s="10"/>
      <c r="F24" s="7"/>
      <c r="G24" s="5" t="s">
        <v>51</v>
      </c>
      <c r="H24" s="3" t="s">
        <v>52</v>
      </c>
      <c r="I24" s="3">
        <v>50</v>
      </c>
      <c r="J24" s="11"/>
      <c r="K24" s="10"/>
    </row>
    <row r="25" customFormat="1" ht="19.35" customHeight="1" spans="1:11">
      <c r="A25" s="5" t="s">
        <v>53</v>
      </c>
      <c r="B25" s="3" t="s">
        <v>14</v>
      </c>
      <c r="C25" s="3">
        <v>19</v>
      </c>
      <c r="D25" s="9"/>
      <c r="E25" s="10"/>
      <c r="F25" s="7"/>
      <c r="G25" s="5" t="s">
        <v>54</v>
      </c>
      <c r="H25" s="3" t="s">
        <v>44</v>
      </c>
      <c r="I25" s="3">
        <v>51</v>
      </c>
      <c r="J25" s="11"/>
      <c r="K25" s="10"/>
    </row>
    <row r="26" customFormat="1" ht="19.35" customHeight="1" spans="1:11">
      <c r="A26" s="5" t="s">
        <v>55</v>
      </c>
      <c r="B26" s="3" t="s">
        <v>14</v>
      </c>
      <c r="C26" s="3">
        <v>20</v>
      </c>
      <c r="D26" s="9"/>
      <c r="E26" s="10"/>
      <c r="F26" s="7"/>
      <c r="G26" s="5" t="s">
        <v>56</v>
      </c>
      <c r="H26" s="3"/>
      <c r="I26" s="3">
        <v>52</v>
      </c>
      <c r="J26" s="8" t="s">
        <v>11</v>
      </c>
      <c r="K26" s="9">
        <v>2.64</v>
      </c>
    </row>
    <row r="27" customFormat="1" ht="19.35" customHeight="1" spans="1:11">
      <c r="A27" s="5" t="s">
        <v>57</v>
      </c>
      <c r="B27" s="3"/>
      <c r="C27" s="3">
        <v>21</v>
      </c>
      <c r="D27" s="8" t="s">
        <v>11</v>
      </c>
      <c r="E27" s="6">
        <f>IF(SUM(IF(E28="",0,E28),IF(E29="",0,E29),IF(E30="",0,E30),IF(E31="",0,E31),IF(E32="",0,E32),IF(E33="",0,E33),IF(E34="",0,E34))=0,"",IF(E28="",0,E28)+IF(E29="",0,E29)+IF(E30="",0,E30)+IF(E31="",0,E31)+IF(E32="",0,E32)+IF(E33="",0,E33)+IF(E34="",0,E34))</f>
        <v>0.33</v>
      </c>
      <c r="F27" s="7"/>
      <c r="G27" s="7"/>
      <c r="H27" s="7"/>
      <c r="I27" s="7"/>
      <c r="J27" s="7"/>
      <c r="K27" s="7"/>
    </row>
    <row r="28" customFormat="1" ht="19.35" customHeight="1" spans="1:11">
      <c r="A28" s="5" t="s">
        <v>58</v>
      </c>
      <c r="B28" s="3" t="s">
        <v>59</v>
      </c>
      <c r="C28" s="3">
        <v>22</v>
      </c>
      <c r="D28" s="11"/>
      <c r="E28" s="10"/>
      <c r="F28" s="7"/>
      <c r="G28" s="7"/>
      <c r="H28" s="7"/>
      <c r="I28" s="7"/>
      <c r="J28" s="7"/>
      <c r="K28" s="7"/>
    </row>
    <row r="29" customFormat="1" ht="19.35" customHeight="1" spans="1:11">
      <c r="A29" s="5" t="s">
        <v>60</v>
      </c>
      <c r="B29" s="3" t="s">
        <v>59</v>
      </c>
      <c r="C29" s="3">
        <v>23</v>
      </c>
      <c r="D29" s="11"/>
      <c r="E29" s="10"/>
      <c r="F29" s="7"/>
      <c r="G29" s="7"/>
      <c r="H29" s="7"/>
      <c r="I29" s="7"/>
      <c r="J29" s="7"/>
      <c r="K29" s="7"/>
    </row>
    <row r="30" customFormat="1" ht="19.35" customHeight="1" spans="1:11">
      <c r="A30" s="5" t="s">
        <v>61</v>
      </c>
      <c r="B30" s="3" t="s">
        <v>59</v>
      </c>
      <c r="C30" s="3">
        <v>24</v>
      </c>
      <c r="D30" s="11"/>
      <c r="E30" s="10"/>
      <c r="F30" s="7"/>
      <c r="G30" s="7"/>
      <c r="H30" s="7"/>
      <c r="I30" s="7"/>
      <c r="J30" s="7"/>
      <c r="K30" s="7"/>
    </row>
    <row r="31" customFormat="1" ht="19.35" customHeight="1" spans="1:11">
      <c r="A31" s="5" t="s">
        <v>62</v>
      </c>
      <c r="B31" s="3" t="s">
        <v>59</v>
      </c>
      <c r="C31" s="3">
        <v>25</v>
      </c>
      <c r="D31" s="11"/>
      <c r="E31" s="10"/>
      <c r="F31" s="7"/>
      <c r="G31" s="7"/>
      <c r="H31" s="7"/>
      <c r="I31" s="7"/>
      <c r="J31" s="7"/>
      <c r="K31" s="7"/>
    </row>
    <row r="32" customFormat="1" ht="19.35" customHeight="1" spans="1:11">
      <c r="A32" s="5" t="s">
        <v>63</v>
      </c>
      <c r="B32" s="3" t="s">
        <v>59</v>
      </c>
      <c r="C32" s="3">
        <v>26</v>
      </c>
      <c r="D32" s="11">
        <v>1</v>
      </c>
      <c r="E32" s="10">
        <v>0.33</v>
      </c>
      <c r="F32" s="7"/>
      <c r="G32" s="7"/>
      <c r="H32" s="7"/>
      <c r="I32" s="7"/>
      <c r="J32" s="7"/>
      <c r="K32" s="7"/>
    </row>
    <row r="33" customFormat="1" ht="19.35" customHeight="1" spans="1:11">
      <c r="A33" s="5" t="s">
        <v>64</v>
      </c>
      <c r="B33" s="3" t="s">
        <v>59</v>
      </c>
      <c r="C33" s="3">
        <v>27</v>
      </c>
      <c r="D33" s="11"/>
      <c r="E33" s="10"/>
      <c r="F33" s="7"/>
      <c r="G33" s="7"/>
      <c r="H33" s="7"/>
      <c r="I33" s="7"/>
      <c r="J33" s="7"/>
      <c r="K33" s="7"/>
    </row>
    <row r="34" customFormat="1" ht="19.35" customHeight="1" spans="1:11">
      <c r="A34" s="5" t="s">
        <v>65</v>
      </c>
      <c r="B34" s="3" t="s">
        <v>59</v>
      </c>
      <c r="C34" s="3">
        <v>28</v>
      </c>
      <c r="D34" s="11"/>
      <c r="E34" s="10"/>
      <c r="F34" s="7"/>
      <c r="G34" s="7"/>
      <c r="H34" s="7"/>
      <c r="I34" s="7"/>
      <c r="J34" s="7"/>
      <c r="K34" s="7"/>
    </row>
    <row r="35" customFormat="1" ht="19.35" customHeight="1" spans="1:11">
      <c r="A35" s="5" t="s">
        <v>66</v>
      </c>
      <c r="B35" s="3" t="s">
        <v>9</v>
      </c>
      <c r="C35" s="3">
        <v>29</v>
      </c>
      <c r="D35" s="9"/>
      <c r="E35" s="10"/>
      <c r="F35" s="7"/>
      <c r="G35" s="7"/>
      <c r="H35" s="7"/>
      <c r="I35" s="7"/>
      <c r="J35" s="7"/>
      <c r="K35" s="7"/>
    </row>
    <row r="36" customFormat="1" ht="19.35" customHeight="1" spans="1:11">
      <c r="A36" s="5" t="s">
        <v>67</v>
      </c>
      <c r="B36" s="3" t="s">
        <v>9</v>
      </c>
      <c r="C36" s="3">
        <v>30</v>
      </c>
      <c r="D36" s="9"/>
      <c r="E36" s="10"/>
      <c r="F36" s="7"/>
      <c r="G36" s="7"/>
      <c r="H36" s="7"/>
      <c r="I36" s="7"/>
      <c r="J36" s="7"/>
      <c r="K36" s="7"/>
    </row>
    <row r="37" customFormat="1" ht="19.35" customHeight="1" spans="1:11">
      <c r="A37" s="5" t="s">
        <v>68</v>
      </c>
      <c r="B37" s="3" t="s">
        <v>9</v>
      </c>
      <c r="C37" s="3">
        <v>31</v>
      </c>
      <c r="D37" s="9"/>
      <c r="E37" s="10"/>
      <c r="F37" s="7"/>
      <c r="G37" s="7"/>
      <c r="H37" s="7"/>
      <c r="I37" s="7"/>
      <c r="J37" s="7"/>
      <c r="K37" s="7"/>
    </row>
    <row r="38" customFormat="1" ht="19.35" customHeight="1" spans="1:11">
      <c r="A38" s="5" t="s">
        <v>69</v>
      </c>
      <c r="B38" s="3"/>
      <c r="C38" s="3">
        <v>32</v>
      </c>
      <c r="D38" s="8" t="s">
        <v>11</v>
      </c>
      <c r="E38" s="10"/>
      <c r="F38" s="7"/>
      <c r="G38" s="7"/>
      <c r="H38" s="7"/>
      <c r="I38" s="7"/>
      <c r="J38" s="7"/>
      <c r="K38" s="7"/>
    </row>
  </sheetData>
  <mergeCells count="11">
    <mergeCell ref="A1:K1"/>
    <mergeCell ref="A2:A5"/>
    <mergeCell ref="B2:B5"/>
    <mergeCell ref="C2:C5"/>
    <mergeCell ref="D2:D5"/>
    <mergeCell ref="E3:E5"/>
    <mergeCell ref="G2:G5"/>
    <mergeCell ref="H2:H5"/>
    <mergeCell ref="I2:I5"/>
    <mergeCell ref="J2:J5"/>
    <mergeCell ref="K3:K5"/>
  </mergeCells>
  <pageMargins left="0.75" right="0.75" top="1" bottom="1" header="0.511805555555556" footer="0.511805555555556"/>
  <pageSetup paperSize="9" scale="66"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38"/>
  <sheetViews>
    <sheetView workbookViewId="0">
      <selection activeCell="D15" sqref="D15"/>
    </sheetView>
  </sheetViews>
  <sheetFormatPr defaultColWidth="9" defaultRowHeight="14.1"/>
  <cols>
    <col min="1" max="1" width="35.9009009009009" customWidth="1"/>
    <col min="2" max="2" width="8.72072072072072" customWidth="1"/>
    <col min="3" max="3" width="6.97297297297297" customWidth="1"/>
    <col min="4" max="5" width="20.5135135135135" customWidth="1"/>
    <col min="6" max="6" width="1.53153153153153" customWidth="1"/>
    <col min="7" max="7" width="35.9009009009009" customWidth="1"/>
    <col min="8" max="8" width="8.72072072072072" customWidth="1"/>
    <col min="9" max="9" width="6.97297297297297" customWidth="1"/>
    <col min="10" max="11" width="20.5135135135135" customWidth="1"/>
    <col min="12" max="17" width="9.76576576576577" customWidth="1"/>
  </cols>
  <sheetData>
    <row r="1" customFormat="1" ht="34.15" customHeight="1" spans="1:11">
      <c r="A1" s="1" t="s">
        <v>72</v>
      </c>
      <c r="B1" s="2"/>
      <c r="C1" s="2"/>
      <c r="D1" s="2"/>
      <c r="E1" s="2"/>
      <c r="F1" s="2"/>
      <c r="G1" s="2"/>
      <c r="H1" s="2"/>
      <c r="I1" s="2"/>
      <c r="J1" s="2"/>
      <c r="K1" s="2"/>
    </row>
    <row r="2" customFormat="1" ht="16.8" customHeight="1" spans="1:11">
      <c r="A2" s="3" t="s">
        <v>1</v>
      </c>
      <c r="B2" s="3" t="s">
        <v>2</v>
      </c>
      <c r="C2" s="3" t="s">
        <v>3</v>
      </c>
      <c r="D2" s="3" t="s">
        <v>4</v>
      </c>
      <c r="E2" s="3" t="s">
        <v>5</v>
      </c>
      <c r="F2" s="4"/>
      <c r="G2" s="3" t="s">
        <v>1</v>
      </c>
      <c r="H2" s="3" t="s">
        <v>2</v>
      </c>
      <c r="I2" s="3" t="s">
        <v>3</v>
      </c>
      <c r="J2" s="3" t="s">
        <v>4</v>
      </c>
      <c r="K2" s="3" t="s">
        <v>5</v>
      </c>
    </row>
    <row r="3" customFormat="1" ht="5.1" customHeight="1" spans="1:11">
      <c r="A3" s="3"/>
      <c r="B3" s="3"/>
      <c r="C3" s="3"/>
      <c r="D3" s="3"/>
      <c r="E3" s="3" t="s">
        <v>6</v>
      </c>
      <c r="F3" s="4"/>
      <c r="G3" s="3"/>
      <c r="H3" s="3"/>
      <c r="I3" s="3"/>
      <c r="J3" s="3"/>
      <c r="K3" s="3" t="s">
        <v>6</v>
      </c>
    </row>
    <row r="4" customFormat="1" ht="5.1" customHeight="1" spans="1:11">
      <c r="A4" s="3"/>
      <c r="B4" s="3"/>
      <c r="C4" s="3"/>
      <c r="D4" s="3"/>
      <c r="E4" s="3"/>
      <c r="F4" s="4"/>
      <c r="G4" s="3"/>
      <c r="H4" s="3"/>
      <c r="I4" s="3"/>
      <c r="J4" s="3"/>
      <c r="K4" s="3"/>
    </row>
    <row r="5" customFormat="1" ht="5.1" customHeight="1" spans="1:11">
      <c r="A5" s="3"/>
      <c r="B5" s="3"/>
      <c r="C5" s="3"/>
      <c r="D5" s="3"/>
      <c r="E5" s="3"/>
      <c r="F5" s="4"/>
      <c r="G5" s="3"/>
      <c r="H5" s="3"/>
      <c r="I5" s="3"/>
      <c r="J5" s="3"/>
      <c r="K5" s="3"/>
    </row>
    <row r="6" customFormat="1" ht="19.35" customHeight="1" spans="1:11">
      <c r="A6" s="3" t="s">
        <v>7</v>
      </c>
      <c r="B6" s="3"/>
      <c r="C6" s="3"/>
      <c r="D6" s="3">
        <v>1</v>
      </c>
      <c r="E6" s="3">
        <v>2</v>
      </c>
      <c r="F6" s="4"/>
      <c r="G6" s="3" t="s">
        <v>7</v>
      </c>
      <c r="H6" s="3"/>
      <c r="I6" s="3"/>
      <c r="J6" s="3">
        <v>1</v>
      </c>
      <c r="K6" s="3">
        <v>2</v>
      </c>
    </row>
    <row r="7" customFormat="1" ht="19.35" customHeight="1" spans="1:11">
      <c r="A7" s="5" t="s">
        <v>8</v>
      </c>
      <c r="B7" s="3" t="s">
        <v>9</v>
      </c>
      <c r="C7" s="3">
        <v>1</v>
      </c>
      <c r="D7" s="6">
        <v>5600</v>
      </c>
      <c r="E7" s="6">
        <f>IF(SUM(IF(E8="",0,E8),IF(E12="",0,E12),IF(E18="",0,E18),IF(K7="",0,K7),IF(K12="",0,K12),IF(K17="",0,K17),IF(K22="",0,K22),IF(K26="",0,K26))=0,"",IF(E8="",0,E8)+IF(E12="",0,E12)+IF(E18="",0,E18)+IF(K7="",0,K7)+IF(K12="",0,K12)+IF(K17="",0,K17)+IF(K22="",0,K22)+IF(K26="",0,K26))</f>
        <v>1773</v>
      </c>
      <c r="F7" s="7"/>
      <c r="G7" s="5" t="s">
        <v>10</v>
      </c>
      <c r="H7" s="3"/>
      <c r="I7" s="3">
        <v>33</v>
      </c>
      <c r="J7" s="8" t="s">
        <v>11</v>
      </c>
      <c r="K7" s="6">
        <f>IF(SUM(IF(K8="",0,K8),IF(K10="",0,K10),IF(K11="",0,K11))=0,"",IF(K8="",0,K8)+IF(K10="",0,K10)+IF(K11="",0,K11))</f>
        <v>256.74</v>
      </c>
    </row>
    <row r="8" customFormat="1" ht="19.35" customHeight="1" spans="1:11">
      <c r="A8" s="5" t="s">
        <v>12</v>
      </c>
      <c r="B8" s="3"/>
      <c r="C8" s="3">
        <v>2</v>
      </c>
      <c r="D8" s="8" t="s">
        <v>11</v>
      </c>
      <c r="E8" s="6">
        <f>IF(SUM(IF(E9="",0,E9),IF(E10="",0,E10),IF(E11="",0,E11))=0,"",IF(E9="",0,E9)+IF(E10="",0,E10)+IF(E11="",0,E11))</f>
        <v>754.8</v>
      </c>
      <c r="F8" s="7"/>
      <c r="G8" s="5" t="s">
        <v>13</v>
      </c>
      <c r="H8" s="3" t="s">
        <v>14</v>
      </c>
      <c r="I8" s="3">
        <v>34</v>
      </c>
      <c r="J8" s="9"/>
      <c r="K8" s="10"/>
    </row>
    <row r="9" customFormat="1" ht="19.35" customHeight="1" spans="1:11">
      <c r="A9" s="5" t="s">
        <v>15</v>
      </c>
      <c r="B9" s="3" t="s">
        <v>9</v>
      </c>
      <c r="C9" s="3">
        <v>3</v>
      </c>
      <c r="D9" s="9">
        <v>4199</v>
      </c>
      <c r="E9" s="10">
        <v>503.69</v>
      </c>
      <c r="F9" s="7"/>
      <c r="G9" s="5" t="s">
        <v>16</v>
      </c>
      <c r="H9" s="3" t="s">
        <v>14</v>
      </c>
      <c r="I9" s="3">
        <v>35</v>
      </c>
      <c r="J9" s="9"/>
      <c r="K9" s="10"/>
    </row>
    <row r="10" customFormat="1" ht="19.35" customHeight="1" spans="1:11">
      <c r="A10" s="5" t="s">
        <v>17</v>
      </c>
      <c r="B10" s="3" t="s">
        <v>9</v>
      </c>
      <c r="C10" s="3">
        <v>4</v>
      </c>
      <c r="D10" s="9">
        <v>1252</v>
      </c>
      <c r="E10" s="10">
        <v>174.38</v>
      </c>
      <c r="F10" s="7"/>
      <c r="G10" s="5" t="s">
        <v>18</v>
      </c>
      <c r="H10" s="3" t="s">
        <v>14</v>
      </c>
      <c r="I10" s="3">
        <v>36</v>
      </c>
      <c r="J10" s="9"/>
      <c r="K10" s="10"/>
    </row>
    <row r="11" customFormat="1" ht="19.35" customHeight="1" spans="1:11">
      <c r="A11" s="5" t="s">
        <v>19</v>
      </c>
      <c r="B11" s="3" t="s">
        <v>9</v>
      </c>
      <c r="C11" s="3">
        <v>5</v>
      </c>
      <c r="D11" s="9">
        <v>4199</v>
      </c>
      <c r="E11" s="10">
        <v>76.73</v>
      </c>
      <c r="F11" s="7"/>
      <c r="G11" s="5" t="s">
        <v>20</v>
      </c>
      <c r="H11" s="3" t="s">
        <v>14</v>
      </c>
      <c r="I11" s="3">
        <v>37</v>
      </c>
      <c r="J11" s="9">
        <v>16.773</v>
      </c>
      <c r="K11" s="10">
        <v>256.74</v>
      </c>
    </row>
    <row r="12" customFormat="1" ht="19.35" customHeight="1" spans="1:11">
      <c r="A12" s="5" t="s">
        <v>21</v>
      </c>
      <c r="B12" s="3"/>
      <c r="C12" s="3">
        <v>6</v>
      </c>
      <c r="D12" s="8" t="s">
        <v>11</v>
      </c>
      <c r="E12" s="6">
        <f>IF(SUM(IF(E13="",0,E13),IF(E14="",0,E14),IF(E15="",0,E15),IF(E16="",0,E16),IF(E17="",0,E17))=0,"",IF(E13="",0,E13)+IF(E14="",0,E14)+IF(E15="",0,E15)+IF(E16="",0,E16)+IF(E17="",0,E17))</f>
        <v>68.52</v>
      </c>
      <c r="F12" s="7"/>
      <c r="G12" s="5" t="s">
        <v>22</v>
      </c>
      <c r="H12" s="3"/>
      <c r="I12" s="3">
        <v>38</v>
      </c>
      <c r="J12" s="8" t="s">
        <v>11</v>
      </c>
      <c r="K12" s="6">
        <f>IF(SUM(IF(K13="",0,K13),IF(K14="",0,K14),IF(K15="",0,K15),IF(K16="",0,K16))=0,"",IF(K13="",0,K13)+IF(K14="",0,K14)+IF(K15="",0,K15)+IF(K16="",0,K16))</f>
        <v>79.07</v>
      </c>
    </row>
    <row r="13" customFormat="1" ht="19.35" customHeight="1" spans="1:11">
      <c r="A13" s="5" t="s">
        <v>23</v>
      </c>
      <c r="B13" s="3" t="s">
        <v>9</v>
      </c>
      <c r="C13" s="3">
        <v>7</v>
      </c>
      <c r="D13" s="9"/>
      <c r="E13" s="10"/>
      <c r="F13" s="7"/>
      <c r="G13" s="5" t="s">
        <v>24</v>
      </c>
      <c r="H13" s="3" t="s">
        <v>25</v>
      </c>
      <c r="I13" s="3">
        <v>39</v>
      </c>
      <c r="J13" s="9">
        <v>2500</v>
      </c>
      <c r="K13" s="10">
        <v>3.34</v>
      </c>
    </row>
    <row r="14" customFormat="1" ht="19.35" customHeight="1" spans="1:11">
      <c r="A14" s="5" t="s">
        <v>26</v>
      </c>
      <c r="B14" s="3" t="s">
        <v>9</v>
      </c>
      <c r="C14" s="3">
        <v>8</v>
      </c>
      <c r="D14" s="9"/>
      <c r="E14" s="10"/>
      <c r="F14" s="7"/>
      <c r="G14" s="5" t="s">
        <v>27</v>
      </c>
      <c r="H14" s="3" t="s">
        <v>25</v>
      </c>
      <c r="I14" s="3">
        <v>40</v>
      </c>
      <c r="J14" s="9">
        <v>1385</v>
      </c>
      <c r="K14" s="10">
        <v>75.73</v>
      </c>
    </row>
    <row r="15" customFormat="1" ht="19.35" customHeight="1" spans="1:11">
      <c r="A15" s="5" t="s">
        <v>28</v>
      </c>
      <c r="B15" s="3" t="s">
        <v>9</v>
      </c>
      <c r="C15" s="3">
        <v>9</v>
      </c>
      <c r="D15" s="9"/>
      <c r="E15" s="10"/>
      <c r="F15" s="7"/>
      <c r="G15" s="5" t="s">
        <v>29</v>
      </c>
      <c r="H15" s="3" t="s">
        <v>25</v>
      </c>
      <c r="I15" s="3">
        <v>41</v>
      </c>
      <c r="J15" s="9"/>
      <c r="K15" s="10"/>
    </row>
    <row r="16" customFormat="1" ht="19.35" customHeight="1" spans="1:11">
      <c r="A16" s="5" t="s">
        <v>30</v>
      </c>
      <c r="B16" s="3" t="s">
        <v>9</v>
      </c>
      <c r="C16" s="3">
        <v>10</v>
      </c>
      <c r="D16" s="9"/>
      <c r="E16" s="10"/>
      <c r="F16" s="7"/>
      <c r="G16" s="5" t="s">
        <v>31</v>
      </c>
      <c r="H16" s="3" t="s">
        <v>25</v>
      </c>
      <c r="I16" s="3">
        <v>42</v>
      </c>
      <c r="J16" s="9"/>
      <c r="K16" s="10"/>
    </row>
    <row r="17" customFormat="1" ht="19.35" customHeight="1" spans="1:11">
      <c r="A17" s="5" t="s">
        <v>32</v>
      </c>
      <c r="B17" s="3" t="s">
        <v>9</v>
      </c>
      <c r="C17" s="3">
        <v>11</v>
      </c>
      <c r="D17" s="9">
        <v>5600</v>
      </c>
      <c r="E17" s="10">
        <v>68.52</v>
      </c>
      <c r="F17" s="7"/>
      <c r="G17" s="5" t="s">
        <v>33</v>
      </c>
      <c r="H17" s="3"/>
      <c r="I17" s="3">
        <v>43</v>
      </c>
      <c r="J17" s="8" t="s">
        <v>11</v>
      </c>
      <c r="K17" s="6">
        <f>IF(SUM(IF(K18="",0,K18),IF(K19="",0,K19),IF(K20="",0,K20),IF(K21="",0,K21))=0,"",IF(K18="",0,K18)+IF(K19="",0,K19)+IF(K20="",0,K20)+IF(K21="",0,K21))</f>
        <v>10.84</v>
      </c>
    </row>
    <row r="18" customFormat="1" ht="19.35" customHeight="1" spans="1:11">
      <c r="A18" s="5" t="s">
        <v>34</v>
      </c>
      <c r="B18" s="3"/>
      <c r="C18" s="3">
        <v>12</v>
      </c>
      <c r="D18" s="8" t="s">
        <v>11</v>
      </c>
      <c r="E18" s="6">
        <f>IF(SUM(IF(E19="",0,E19),IF(E20="",0,E20),IF(E21="",0,E21),IF(E22="",0,E22),IF(E23="",0,E23),IF(E24="",0,E24),IF(E25="",0,E25),IF(E26="",0,E26),IF(E27="",0,E27),IF(E35="",0,E35),IF(E36="",0,E36),IF(E37="",0,E37),IF(E38="",0,E38))=0,"",IF(E19="",0,E19)+IF(E20="",0,E20)+IF(E21="",0,E21)+IF(E22="",0,E22)+IF(E23="",0,E23)+IF(E24="",0,E24)+IF(E25="",0,E25)+IF(E26="",0,E26)+IF(E27="",0,E27)+IF(E35="",0,E35)+IF(E36="",0,E36)+IF(E37="",0,E37)+IF(E38="",0,E38))</f>
        <v>532.11</v>
      </c>
      <c r="F18" s="7"/>
      <c r="G18" s="5" t="s">
        <v>35</v>
      </c>
      <c r="H18" s="3" t="s">
        <v>14</v>
      </c>
      <c r="I18" s="3">
        <v>44</v>
      </c>
      <c r="J18" s="9"/>
      <c r="K18" s="10"/>
    </row>
    <row r="19" customFormat="1" ht="19.35" customHeight="1" spans="1:11">
      <c r="A19" s="5" t="s">
        <v>36</v>
      </c>
      <c r="B19" s="3" t="s">
        <v>37</v>
      </c>
      <c r="C19" s="3">
        <v>13</v>
      </c>
      <c r="D19" s="11">
        <v>2</v>
      </c>
      <c r="E19" s="10">
        <v>9.58</v>
      </c>
      <c r="F19" s="7"/>
      <c r="G19" s="5" t="s">
        <v>38</v>
      </c>
      <c r="H19" s="3" t="s">
        <v>14</v>
      </c>
      <c r="I19" s="3">
        <v>45</v>
      </c>
      <c r="J19" s="9">
        <v>0.47</v>
      </c>
      <c r="K19" s="10">
        <v>10.84</v>
      </c>
    </row>
    <row r="20" customFormat="1" ht="19.35" customHeight="1" spans="1:11">
      <c r="A20" s="5" t="s">
        <v>39</v>
      </c>
      <c r="B20" s="3" t="s">
        <v>37</v>
      </c>
      <c r="C20" s="3">
        <v>14</v>
      </c>
      <c r="D20" s="11"/>
      <c r="E20" s="10"/>
      <c r="F20" s="7"/>
      <c r="G20" s="5" t="s">
        <v>40</v>
      </c>
      <c r="H20" s="3" t="s">
        <v>41</v>
      </c>
      <c r="I20" s="3">
        <v>46</v>
      </c>
      <c r="J20" s="11"/>
      <c r="K20" s="10"/>
    </row>
    <row r="21" customFormat="1" ht="19.35" customHeight="1" spans="1:11">
      <c r="A21" s="5" t="s">
        <v>42</v>
      </c>
      <c r="B21" s="3" t="s">
        <v>37</v>
      </c>
      <c r="C21" s="3">
        <v>15</v>
      </c>
      <c r="D21" s="11"/>
      <c r="E21" s="10"/>
      <c r="F21" s="7"/>
      <c r="G21" s="5" t="s">
        <v>43</v>
      </c>
      <c r="H21" s="3" t="s">
        <v>44</v>
      </c>
      <c r="I21" s="3">
        <v>47</v>
      </c>
      <c r="J21" s="11"/>
      <c r="K21" s="10"/>
    </row>
    <row r="22" customFormat="1" ht="19.35" customHeight="1" spans="1:11">
      <c r="A22" s="5" t="s">
        <v>45</v>
      </c>
      <c r="B22" s="3" t="s">
        <v>37</v>
      </c>
      <c r="C22" s="3">
        <v>16</v>
      </c>
      <c r="D22" s="11"/>
      <c r="E22" s="10"/>
      <c r="F22" s="7"/>
      <c r="G22" s="5" t="s">
        <v>46</v>
      </c>
      <c r="H22" s="3"/>
      <c r="I22" s="3">
        <v>48</v>
      </c>
      <c r="J22" s="12" t="s">
        <v>11</v>
      </c>
      <c r="K22" s="6" t="str">
        <f>IF(SUM(IF(K23="",0,K23),IF(K24="",0,K24),IF(K25="",0,K25))=0,"",IF(K23="",0,K23)+IF(K24="",0,K24)+IF(K25="",0,K25))</f>
        <v/>
      </c>
    </row>
    <row r="23" customFormat="1" ht="19.35" customHeight="1" spans="1:11">
      <c r="A23" s="5" t="s">
        <v>47</v>
      </c>
      <c r="B23" s="3" t="s">
        <v>37</v>
      </c>
      <c r="C23" s="3">
        <v>17</v>
      </c>
      <c r="D23" s="11">
        <v>1</v>
      </c>
      <c r="E23" s="10">
        <v>17.28</v>
      </c>
      <c r="F23" s="7"/>
      <c r="G23" s="5" t="s">
        <v>48</v>
      </c>
      <c r="H23" s="3" t="s">
        <v>49</v>
      </c>
      <c r="I23" s="3">
        <v>49</v>
      </c>
      <c r="J23" s="11"/>
      <c r="K23" s="10"/>
    </row>
    <row r="24" customFormat="1" ht="19.35" customHeight="1" spans="1:11">
      <c r="A24" s="5" t="s">
        <v>50</v>
      </c>
      <c r="B24" s="3" t="s">
        <v>14</v>
      </c>
      <c r="C24" s="3">
        <v>18</v>
      </c>
      <c r="D24" s="9">
        <v>14.876</v>
      </c>
      <c r="E24" s="10">
        <v>20.35</v>
      </c>
      <c r="F24" s="7"/>
      <c r="G24" s="5" t="s">
        <v>51</v>
      </c>
      <c r="H24" s="3" t="s">
        <v>52</v>
      </c>
      <c r="I24" s="3">
        <v>50</v>
      </c>
      <c r="J24" s="11"/>
      <c r="K24" s="10"/>
    </row>
    <row r="25" customFormat="1" ht="19.35" customHeight="1" spans="1:11">
      <c r="A25" s="5" t="s">
        <v>53</v>
      </c>
      <c r="B25" s="3" t="s">
        <v>14</v>
      </c>
      <c r="C25" s="3">
        <v>19</v>
      </c>
      <c r="D25" s="9">
        <v>7.32</v>
      </c>
      <c r="E25" s="10">
        <v>280.58</v>
      </c>
      <c r="F25" s="7"/>
      <c r="G25" s="5" t="s">
        <v>54</v>
      </c>
      <c r="H25" s="3" t="s">
        <v>44</v>
      </c>
      <c r="I25" s="3">
        <v>51</v>
      </c>
      <c r="J25" s="11"/>
      <c r="K25" s="10"/>
    </row>
    <row r="26" customFormat="1" ht="19.35" customHeight="1" spans="1:11">
      <c r="A26" s="5" t="s">
        <v>55</v>
      </c>
      <c r="B26" s="3" t="s">
        <v>14</v>
      </c>
      <c r="C26" s="3">
        <v>20</v>
      </c>
      <c r="D26" s="9"/>
      <c r="E26" s="10"/>
      <c r="F26" s="7"/>
      <c r="G26" s="5" t="s">
        <v>56</v>
      </c>
      <c r="H26" s="3"/>
      <c r="I26" s="3">
        <v>52</v>
      </c>
      <c r="J26" s="8" t="s">
        <v>11</v>
      </c>
      <c r="K26" s="9">
        <v>70.92</v>
      </c>
    </row>
    <row r="27" customFormat="1" ht="19.35" customHeight="1" spans="1:11">
      <c r="A27" s="5" t="s">
        <v>57</v>
      </c>
      <c r="B27" s="3"/>
      <c r="C27" s="3">
        <v>21</v>
      </c>
      <c r="D27" s="8" t="s">
        <v>11</v>
      </c>
      <c r="E27" s="6">
        <f>IF(SUM(IF(E28="",0,E28),IF(E29="",0,E29),IF(E30="",0,E30),IF(E31="",0,E31),IF(E32="",0,E32),IF(E33="",0,E33),IF(E34="",0,E34))=0,"",IF(E28="",0,E28)+IF(E29="",0,E29)+IF(E30="",0,E30)+IF(E31="",0,E31)+IF(E32="",0,E32)+IF(E33="",0,E33)+IF(E34="",0,E34))</f>
        <v>145.34</v>
      </c>
      <c r="F27" s="7"/>
      <c r="G27" s="7"/>
      <c r="H27" s="7"/>
      <c r="I27" s="7"/>
      <c r="J27" s="7"/>
      <c r="K27" s="7"/>
    </row>
    <row r="28" customFormat="1" ht="19.35" customHeight="1" spans="1:11">
      <c r="A28" s="5" t="s">
        <v>58</v>
      </c>
      <c r="B28" s="3" t="s">
        <v>59</v>
      </c>
      <c r="C28" s="3">
        <v>22</v>
      </c>
      <c r="D28" s="11">
        <v>2</v>
      </c>
      <c r="E28" s="10">
        <v>7.81</v>
      </c>
      <c r="F28" s="7"/>
      <c r="G28" s="7"/>
      <c r="H28" s="7"/>
      <c r="I28" s="7"/>
      <c r="J28" s="7"/>
      <c r="K28" s="7"/>
    </row>
    <row r="29" customFormat="1" ht="19.35" customHeight="1" spans="1:11">
      <c r="A29" s="5" t="s">
        <v>60</v>
      </c>
      <c r="B29" s="3" t="s">
        <v>59</v>
      </c>
      <c r="C29" s="3">
        <v>23</v>
      </c>
      <c r="D29" s="11"/>
      <c r="E29" s="10"/>
      <c r="F29" s="7"/>
      <c r="G29" s="7"/>
      <c r="H29" s="7"/>
      <c r="I29" s="7"/>
      <c r="J29" s="7"/>
      <c r="K29" s="7"/>
    </row>
    <row r="30" customFormat="1" ht="19.35" customHeight="1" spans="1:11">
      <c r="A30" s="5" t="s">
        <v>61</v>
      </c>
      <c r="B30" s="3" t="s">
        <v>59</v>
      </c>
      <c r="C30" s="3">
        <v>24</v>
      </c>
      <c r="D30" s="11"/>
      <c r="E30" s="10"/>
      <c r="F30" s="7"/>
      <c r="G30" s="7"/>
      <c r="H30" s="7"/>
      <c r="I30" s="7"/>
      <c r="J30" s="7"/>
      <c r="K30" s="7"/>
    </row>
    <row r="31" customFormat="1" ht="19.35" customHeight="1" spans="1:11">
      <c r="A31" s="5" t="s">
        <v>62</v>
      </c>
      <c r="B31" s="3" t="s">
        <v>59</v>
      </c>
      <c r="C31" s="3">
        <v>25</v>
      </c>
      <c r="D31" s="11"/>
      <c r="E31" s="10"/>
      <c r="F31" s="7"/>
      <c r="G31" s="7"/>
      <c r="H31" s="7"/>
      <c r="I31" s="7"/>
      <c r="J31" s="7"/>
      <c r="K31" s="7"/>
    </row>
    <row r="32" customFormat="1" ht="19.35" customHeight="1" spans="1:11">
      <c r="A32" s="5" t="s">
        <v>63</v>
      </c>
      <c r="B32" s="3" t="s">
        <v>59</v>
      </c>
      <c r="C32" s="3">
        <v>26</v>
      </c>
      <c r="D32" s="11">
        <v>650</v>
      </c>
      <c r="E32" s="10">
        <v>124.02</v>
      </c>
      <c r="F32" s="7"/>
      <c r="G32" s="7"/>
      <c r="H32" s="7"/>
      <c r="I32" s="7"/>
      <c r="J32" s="7"/>
      <c r="K32" s="7"/>
    </row>
    <row r="33" customFormat="1" ht="19.35" customHeight="1" spans="1:11">
      <c r="A33" s="5" t="s">
        <v>64</v>
      </c>
      <c r="B33" s="3" t="s">
        <v>59</v>
      </c>
      <c r="C33" s="3">
        <v>27</v>
      </c>
      <c r="D33" s="11">
        <v>34</v>
      </c>
      <c r="E33" s="10">
        <v>13.51</v>
      </c>
      <c r="F33" s="7"/>
      <c r="G33" s="7"/>
      <c r="H33" s="7"/>
      <c r="I33" s="7"/>
      <c r="J33" s="7"/>
      <c r="K33" s="7"/>
    </row>
    <row r="34" customFormat="1" ht="19.35" customHeight="1" spans="1:11">
      <c r="A34" s="5" t="s">
        <v>65</v>
      </c>
      <c r="B34" s="3" t="s">
        <v>59</v>
      </c>
      <c r="C34" s="3">
        <v>28</v>
      </c>
      <c r="D34" s="11"/>
      <c r="E34" s="10"/>
      <c r="F34" s="7"/>
      <c r="G34" s="7"/>
      <c r="H34" s="7"/>
      <c r="I34" s="7"/>
      <c r="J34" s="7"/>
      <c r="K34" s="7"/>
    </row>
    <row r="35" customFormat="1" ht="19.35" customHeight="1" spans="1:11">
      <c r="A35" s="5" t="s">
        <v>66</v>
      </c>
      <c r="B35" s="3" t="s">
        <v>9</v>
      </c>
      <c r="C35" s="3">
        <v>29</v>
      </c>
      <c r="D35" s="9">
        <v>1400</v>
      </c>
      <c r="E35" s="10">
        <v>58.98</v>
      </c>
      <c r="F35" s="7"/>
      <c r="G35" s="7"/>
      <c r="H35" s="7"/>
      <c r="I35" s="7"/>
      <c r="J35" s="7"/>
      <c r="K35" s="7"/>
    </row>
    <row r="36" customFormat="1" ht="19.35" customHeight="1" spans="1:11">
      <c r="A36" s="5" t="s">
        <v>67</v>
      </c>
      <c r="B36" s="3" t="s">
        <v>9</v>
      </c>
      <c r="C36" s="3">
        <v>30</v>
      </c>
      <c r="D36" s="9"/>
      <c r="E36" s="10"/>
      <c r="F36" s="7"/>
      <c r="G36" s="7"/>
      <c r="H36" s="7"/>
      <c r="I36" s="7"/>
      <c r="J36" s="7"/>
      <c r="K36" s="7"/>
    </row>
    <row r="37" customFormat="1" ht="19.35" customHeight="1" spans="1:11">
      <c r="A37" s="5" t="s">
        <v>68</v>
      </c>
      <c r="B37" s="3" t="s">
        <v>9</v>
      </c>
      <c r="C37" s="3">
        <v>31</v>
      </c>
      <c r="D37" s="9"/>
      <c r="E37" s="10"/>
      <c r="F37" s="7"/>
      <c r="G37" s="7"/>
      <c r="H37" s="7"/>
      <c r="I37" s="7"/>
      <c r="J37" s="7"/>
      <c r="K37" s="7"/>
    </row>
    <row r="38" customFormat="1" ht="19.35" customHeight="1" spans="1:11">
      <c r="A38" s="5" t="s">
        <v>69</v>
      </c>
      <c r="B38" s="3"/>
      <c r="C38" s="3">
        <v>32</v>
      </c>
      <c r="D38" s="8" t="s">
        <v>11</v>
      </c>
      <c r="E38" s="10"/>
      <c r="F38" s="7"/>
      <c r="G38" s="7"/>
      <c r="H38" s="7"/>
      <c r="I38" s="7"/>
      <c r="J38" s="7"/>
      <c r="K38" s="7"/>
    </row>
  </sheetData>
  <mergeCells count="11">
    <mergeCell ref="A1:K1"/>
    <mergeCell ref="A2:A5"/>
    <mergeCell ref="B2:B5"/>
    <mergeCell ref="C2:C5"/>
    <mergeCell ref="D2:D5"/>
    <mergeCell ref="E3:E5"/>
    <mergeCell ref="G2:G5"/>
    <mergeCell ref="H2:H5"/>
    <mergeCell ref="I2:I5"/>
    <mergeCell ref="J2:J5"/>
    <mergeCell ref="K3:K5"/>
  </mergeCells>
  <pageMargins left="0.75" right="0.75" top="1" bottom="1" header="0.511805555555556" footer="0.511805555555556"/>
  <pageSetup paperSize="9" scale="66"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38"/>
  <sheetViews>
    <sheetView tabSelected="1" workbookViewId="0">
      <selection activeCell="A1" sqref="$A1:$XFD1048576"/>
    </sheetView>
  </sheetViews>
  <sheetFormatPr defaultColWidth="9" defaultRowHeight="14.1"/>
  <cols>
    <col min="1" max="1" width="35.9009009009009" customWidth="1"/>
    <col min="2" max="2" width="8.72072072072072" customWidth="1"/>
    <col min="3" max="3" width="6.97297297297297" customWidth="1"/>
    <col min="4" max="5" width="20.5135135135135" customWidth="1"/>
    <col min="6" max="6" width="1.53153153153153" customWidth="1"/>
    <col min="7" max="7" width="35.9009009009009" customWidth="1"/>
    <col min="8" max="8" width="8.72072072072072" customWidth="1"/>
    <col min="9" max="9" width="6.97297297297297" customWidth="1"/>
    <col min="10" max="11" width="20.5135135135135" customWidth="1"/>
    <col min="12" max="17" width="9.76576576576577" customWidth="1"/>
  </cols>
  <sheetData>
    <row r="1" customFormat="1" ht="34.15" customHeight="1" spans="1:11">
      <c r="A1" s="1" t="s">
        <v>73</v>
      </c>
      <c r="B1" s="2"/>
      <c r="C1" s="2"/>
      <c r="D1" s="2"/>
      <c r="E1" s="2"/>
      <c r="F1" s="2"/>
      <c r="G1" s="2"/>
      <c r="H1" s="2"/>
      <c r="I1" s="2"/>
      <c r="J1" s="2"/>
      <c r="K1" s="2"/>
    </row>
    <row r="2" customFormat="1" ht="16.8" customHeight="1" spans="1:11">
      <c r="A2" s="3" t="s">
        <v>1</v>
      </c>
      <c r="B2" s="3" t="s">
        <v>2</v>
      </c>
      <c r="C2" s="3" t="s">
        <v>3</v>
      </c>
      <c r="D2" s="3" t="s">
        <v>4</v>
      </c>
      <c r="E2" s="3" t="s">
        <v>5</v>
      </c>
      <c r="F2" s="4"/>
      <c r="G2" s="3" t="s">
        <v>1</v>
      </c>
      <c r="H2" s="3" t="s">
        <v>2</v>
      </c>
      <c r="I2" s="3" t="s">
        <v>3</v>
      </c>
      <c r="J2" s="3" t="s">
        <v>4</v>
      </c>
      <c r="K2" s="3" t="s">
        <v>5</v>
      </c>
    </row>
    <row r="3" customFormat="1" ht="5.1" customHeight="1" spans="1:11">
      <c r="A3" s="3"/>
      <c r="B3" s="3"/>
      <c r="C3" s="3"/>
      <c r="D3" s="3"/>
      <c r="E3" s="3" t="s">
        <v>6</v>
      </c>
      <c r="F3" s="4"/>
      <c r="G3" s="3"/>
      <c r="H3" s="3"/>
      <c r="I3" s="3"/>
      <c r="J3" s="3"/>
      <c r="K3" s="3" t="s">
        <v>6</v>
      </c>
    </row>
    <row r="4" customFormat="1" ht="5.1" customHeight="1" spans="1:11">
      <c r="A4" s="3"/>
      <c r="B4" s="3"/>
      <c r="C4" s="3"/>
      <c r="D4" s="3"/>
      <c r="E4" s="3"/>
      <c r="F4" s="4"/>
      <c r="G4" s="3"/>
      <c r="H4" s="3"/>
      <c r="I4" s="3"/>
      <c r="J4" s="3"/>
      <c r="K4" s="3"/>
    </row>
    <row r="5" customFormat="1" ht="5.1" customHeight="1" spans="1:11">
      <c r="A5" s="3"/>
      <c r="B5" s="3"/>
      <c r="C5" s="3"/>
      <c r="D5" s="3"/>
      <c r="E5" s="3"/>
      <c r="F5" s="4"/>
      <c r="G5" s="3"/>
      <c r="H5" s="3"/>
      <c r="I5" s="3"/>
      <c r="J5" s="3"/>
      <c r="K5" s="3"/>
    </row>
    <row r="6" customFormat="1" ht="19.35" customHeight="1" spans="1:11">
      <c r="A6" s="3" t="s">
        <v>7</v>
      </c>
      <c r="B6" s="3"/>
      <c r="C6" s="3"/>
      <c r="D6" s="3">
        <v>1</v>
      </c>
      <c r="E6" s="3">
        <v>2</v>
      </c>
      <c r="F6" s="4"/>
      <c r="G6" s="3" t="s">
        <v>7</v>
      </c>
      <c r="H6" s="3"/>
      <c r="I6" s="3"/>
      <c r="J6" s="3">
        <v>1</v>
      </c>
      <c r="K6" s="3">
        <v>2</v>
      </c>
    </row>
    <row r="7" customFormat="1" ht="19.35" customHeight="1" spans="1:11">
      <c r="A7" s="5" t="s">
        <v>8</v>
      </c>
      <c r="B7" s="3" t="s">
        <v>9</v>
      </c>
      <c r="C7" s="3">
        <v>1</v>
      </c>
      <c r="D7" s="6">
        <v>4500</v>
      </c>
      <c r="E7" s="6">
        <f>IF(SUM(IF(E8="",0,E8),IF(E12="",0,E12),IF(E18="",0,E18),IF(K7="",0,K7),IF(K12="",0,K12),IF(K17="",0,K17),IF(K22="",0,K22),IF(K26="",0,K26))=0,"",IF(E8="",0,E8)+IF(E12="",0,E12)+IF(E18="",0,E18)+IF(K7="",0,K7)+IF(K12="",0,K12)+IF(K17="",0,K17)+IF(K22="",0,K22)+IF(K26="",0,K26))</f>
        <v>1350</v>
      </c>
      <c r="F7" s="7"/>
      <c r="G7" s="5" t="s">
        <v>10</v>
      </c>
      <c r="H7" s="3"/>
      <c r="I7" s="3">
        <v>33</v>
      </c>
      <c r="J7" s="8" t="s">
        <v>11</v>
      </c>
      <c r="K7" s="6">
        <f>IF(SUM(IF(K8="",0,K8),IF(K10="",0,K10),IF(K11="",0,K11))=0,"",IF(K8="",0,K8)+IF(K10="",0,K10)+IF(K11="",0,K11))</f>
        <v>208.01</v>
      </c>
    </row>
    <row r="8" customFormat="1" ht="19.35" customHeight="1" spans="1:11">
      <c r="A8" s="5" t="s">
        <v>12</v>
      </c>
      <c r="B8" s="3"/>
      <c r="C8" s="3">
        <v>2</v>
      </c>
      <c r="D8" s="8" t="s">
        <v>11</v>
      </c>
      <c r="E8" s="6">
        <f>IF(SUM(IF(E9="",0,E9),IF(E10="",0,E10),IF(E11="",0,E11))=0,"",IF(E9="",0,E9)+IF(E10="",0,E10)+IF(E11="",0,E11))</f>
        <v>566.83</v>
      </c>
      <c r="F8" s="7"/>
      <c r="G8" s="5" t="s">
        <v>13</v>
      </c>
      <c r="H8" s="3" t="s">
        <v>14</v>
      </c>
      <c r="I8" s="3">
        <v>34</v>
      </c>
      <c r="J8" s="9"/>
      <c r="K8" s="10"/>
    </row>
    <row r="9" customFormat="1" ht="19.35" customHeight="1" spans="1:11">
      <c r="A9" s="5" t="s">
        <v>15</v>
      </c>
      <c r="B9" s="3" t="s">
        <v>9</v>
      </c>
      <c r="C9" s="3">
        <v>3</v>
      </c>
      <c r="D9" s="9">
        <v>3654</v>
      </c>
      <c r="E9" s="10">
        <v>381.84</v>
      </c>
      <c r="F9" s="7"/>
      <c r="G9" s="5" t="s">
        <v>16</v>
      </c>
      <c r="H9" s="3" t="s">
        <v>14</v>
      </c>
      <c r="I9" s="3">
        <v>35</v>
      </c>
      <c r="J9" s="9"/>
      <c r="K9" s="10"/>
    </row>
    <row r="10" customFormat="1" ht="19.35" customHeight="1" spans="1:11">
      <c r="A10" s="5" t="s">
        <v>17</v>
      </c>
      <c r="B10" s="3" t="s">
        <v>9</v>
      </c>
      <c r="C10" s="3">
        <v>4</v>
      </c>
      <c r="D10" s="9">
        <v>1070</v>
      </c>
      <c r="E10" s="10">
        <v>118.22</v>
      </c>
      <c r="F10" s="7"/>
      <c r="G10" s="5" t="s">
        <v>18</v>
      </c>
      <c r="H10" s="3" t="s">
        <v>14</v>
      </c>
      <c r="I10" s="3">
        <v>36</v>
      </c>
      <c r="J10" s="9"/>
      <c r="K10" s="10"/>
    </row>
    <row r="11" customFormat="1" ht="19.35" customHeight="1" spans="1:11">
      <c r="A11" s="5" t="s">
        <v>19</v>
      </c>
      <c r="B11" s="3" t="s">
        <v>9</v>
      </c>
      <c r="C11" s="3">
        <v>5</v>
      </c>
      <c r="D11" s="9">
        <v>3654</v>
      </c>
      <c r="E11" s="10">
        <v>66.77</v>
      </c>
      <c r="F11" s="7"/>
      <c r="G11" s="5" t="s">
        <v>20</v>
      </c>
      <c r="H11" s="3" t="s">
        <v>14</v>
      </c>
      <c r="I11" s="3">
        <v>37</v>
      </c>
      <c r="J11" s="9">
        <v>13.705</v>
      </c>
      <c r="K11" s="10">
        <v>208.01</v>
      </c>
    </row>
    <row r="12" customFormat="1" ht="19.35" customHeight="1" spans="1:11">
      <c r="A12" s="5" t="s">
        <v>21</v>
      </c>
      <c r="B12" s="3"/>
      <c r="C12" s="3">
        <v>6</v>
      </c>
      <c r="D12" s="8" t="s">
        <v>11</v>
      </c>
      <c r="E12" s="6">
        <f>IF(SUM(IF(E13="",0,E13),IF(E14="",0,E14),IF(E15="",0,E15),IF(E16="",0,E16),IF(E17="",0,E17))=0,"",IF(E13="",0,E13)+IF(E14="",0,E14)+IF(E15="",0,E15)+IF(E16="",0,E16)+IF(E17="",0,E17))</f>
        <v>55.7</v>
      </c>
      <c r="F12" s="7"/>
      <c r="G12" s="5" t="s">
        <v>22</v>
      </c>
      <c r="H12" s="3"/>
      <c r="I12" s="3">
        <v>38</v>
      </c>
      <c r="J12" s="8" t="s">
        <v>11</v>
      </c>
      <c r="K12" s="6">
        <f>IF(SUM(IF(K13="",0,K13),IF(K14="",0,K14),IF(K15="",0,K15),IF(K16="",0,K16))=0,"",IF(K13="",0,K13)+IF(K14="",0,K14)+IF(K15="",0,K15)+IF(K16="",0,K16))</f>
        <v>93.61</v>
      </c>
    </row>
    <row r="13" customFormat="1" ht="19.35" customHeight="1" spans="1:11">
      <c r="A13" s="5" t="s">
        <v>23</v>
      </c>
      <c r="B13" s="3" t="s">
        <v>9</v>
      </c>
      <c r="C13" s="3">
        <v>7</v>
      </c>
      <c r="D13" s="9"/>
      <c r="E13" s="10"/>
      <c r="F13" s="7"/>
      <c r="G13" s="5" t="s">
        <v>24</v>
      </c>
      <c r="H13" s="3" t="s">
        <v>25</v>
      </c>
      <c r="I13" s="3">
        <v>39</v>
      </c>
      <c r="J13" s="9">
        <v>3000</v>
      </c>
      <c r="K13" s="10">
        <v>4.01</v>
      </c>
    </row>
    <row r="14" customFormat="1" ht="19.35" customHeight="1" spans="1:11">
      <c r="A14" s="5" t="s">
        <v>26</v>
      </c>
      <c r="B14" s="3" t="s">
        <v>9</v>
      </c>
      <c r="C14" s="3">
        <v>8</v>
      </c>
      <c r="D14" s="9"/>
      <c r="E14" s="10"/>
      <c r="F14" s="7"/>
      <c r="G14" s="5" t="s">
        <v>27</v>
      </c>
      <c r="H14" s="3" t="s">
        <v>25</v>
      </c>
      <c r="I14" s="3">
        <v>40</v>
      </c>
      <c r="J14" s="9">
        <v>1985</v>
      </c>
      <c r="K14" s="10">
        <v>89.6</v>
      </c>
    </row>
    <row r="15" customFormat="1" ht="19.35" customHeight="1" spans="1:11">
      <c r="A15" s="5" t="s">
        <v>28</v>
      </c>
      <c r="B15" s="3" t="s">
        <v>9</v>
      </c>
      <c r="C15" s="3">
        <v>9</v>
      </c>
      <c r="D15" s="9"/>
      <c r="E15" s="10"/>
      <c r="F15" s="7"/>
      <c r="G15" s="5" t="s">
        <v>29</v>
      </c>
      <c r="H15" s="3" t="s">
        <v>25</v>
      </c>
      <c r="I15" s="3">
        <v>41</v>
      </c>
      <c r="J15" s="9"/>
      <c r="K15" s="10"/>
    </row>
    <row r="16" customFormat="1" ht="19.35" customHeight="1" spans="1:11">
      <c r="A16" s="5" t="s">
        <v>30</v>
      </c>
      <c r="B16" s="3" t="s">
        <v>9</v>
      </c>
      <c r="C16" s="3">
        <v>10</v>
      </c>
      <c r="D16" s="9"/>
      <c r="E16" s="10"/>
      <c r="F16" s="7"/>
      <c r="G16" s="5" t="s">
        <v>31</v>
      </c>
      <c r="H16" s="3" t="s">
        <v>25</v>
      </c>
      <c r="I16" s="3">
        <v>42</v>
      </c>
      <c r="J16" s="9"/>
      <c r="K16" s="10"/>
    </row>
    <row r="17" customFormat="1" ht="19.35" customHeight="1" spans="1:11">
      <c r="A17" s="5" t="s">
        <v>32</v>
      </c>
      <c r="B17" s="3" t="s">
        <v>9</v>
      </c>
      <c r="C17" s="3">
        <v>11</v>
      </c>
      <c r="D17" s="9">
        <v>4500</v>
      </c>
      <c r="E17" s="10">
        <v>55.7</v>
      </c>
      <c r="F17" s="7"/>
      <c r="G17" s="5" t="s">
        <v>33</v>
      </c>
      <c r="H17" s="3"/>
      <c r="I17" s="3">
        <v>43</v>
      </c>
      <c r="J17" s="8" t="s">
        <v>11</v>
      </c>
      <c r="K17" s="6" t="str">
        <f>IF(SUM(IF(K18="",0,K18),IF(K19="",0,K19),IF(K20="",0,K20),IF(K21="",0,K21))=0,"",IF(K18="",0,K18)+IF(K19="",0,K19)+IF(K20="",0,K20)+IF(K21="",0,K21))</f>
        <v/>
      </c>
    </row>
    <row r="18" customFormat="1" ht="19.35" customHeight="1" spans="1:11">
      <c r="A18" s="5" t="s">
        <v>34</v>
      </c>
      <c r="B18" s="3"/>
      <c r="C18" s="3">
        <v>12</v>
      </c>
      <c r="D18" s="8" t="s">
        <v>11</v>
      </c>
      <c r="E18" s="6">
        <f>IF(SUM(IF(E19="",0,E19),IF(E20="",0,E20),IF(E21="",0,E21),IF(E22="",0,E22),IF(E23="",0,E23),IF(E24="",0,E24),IF(E25="",0,E25),IF(E26="",0,E26),IF(E27="",0,E27),IF(E35="",0,E35),IF(E36="",0,E36),IF(E37="",0,E37),IF(E38="",0,E38))=0,"",IF(E19="",0,E19)+IF(E20="",0,E20)+IF(E21="",0,E21)+IF(E22="",0,E22)+IF(E23="",0,E23)+IF(E24="",0,E24)+IF(E25="",0,E25)+IF(E26="",0,E26)+IF(E27="",0,E27)+IF(E35="",0,E35)+IF(E36="",0,E36)+IF(E37="",0,E37)+IF(E38="",0,E38))</f>
        <v>378.6</v>
      </c>
      <c r="F18" s="7"/>
      <c r="G18" s="5" t="s">
        <v>35</v>
      </c>
      <c r="H18" s="3" t="s">
        <v>14</v>
      </c>
      <c r="I18" s="3">
        <v>44</v>
      </c>
      <c r="J18" s="9"/>
      <c r="K18" s="10"/>
    </row>
    <row r="19" customFormat="1" ht="19.35" customHeight="1" spans="1:11">
      <c r="A19" s="5" t="s">
        <v>36</v>
      </c>
      <c r="B19" s="3" t="s">
        <v>37</v>
      </c>
      <c r="C19" s="3">
        <v>13</v>
      </c>
      <c r="D19" s="11">
        <v>23</v>
      </c>
      <c r="E19" s="10">
        <v>69.91</v>
      </c>
      <c r="F19" s="7"/>
      <c r="G19" s="5" t="s">
        <v>38</v>
      </c>
      <c r="H19" s="3" t="s">
        <v>14</v>
      </c>
      <c r="I19" s="3">
        <v>45</v>
      </c>
      <c r="J19" s="9"/>
      <c r="K19" s="10"/>
    </row>
    <row r="20" customFormat="1" ht="19.35" customHeight="1" spans="1:11">
      <c r="A20" s="5" t="s">
        <v>39</v>
      </c>
      <c r="B20" s="3" t="s">
        <v>37</v>
      </c>
      <c r="C20" s="3">
        <v>14</v>
      </c>
      <c r="D20" s="11"/>
      <c r="E20" s="10"/>
      <c r="F20" s="7"/>
      <c r="G20" s="5" t="s">
        <v>40</v>
      </c>
      <c r="H20" s="3" t="s">
        <v>41</v>
      </c>
      <c r="I20" s="3">
        <v>46</v>
      </c>
      <c r="J20" s="11"/>
      <c r="K20" s="10"/>
    </row>
    <row r="21" customFormat="1" ht="19.35" customHeight="1" spans="1:11">
      <c r="A21" s="5" t="s">
        <v>42</v>
      </c>
      <c r="B21" s="3" t="s">
        <v>37</v>
      </c>
      <c r="C21" s="3">
        <v>15</v>
      </c>
      <c r="D21" s="11"/>
      <c r="E21" s="10"/>
      <c r="F21" s="7"/>
      <c r="G21" s="5" t="s">
        <v>43</v>
      </c>
      <c r="H21" s="3" t="s">
        <v>44</v>
      </c>
      <c r="I21" s="3">
        <v>47</v>
      </c>
      <c r="J21" s="11"/>
      <c r="K21" s="10"/>
    </row>
    <row r="22" customFormat="1" ht="19.35" customHeight="1" spans="1:11">
      <c r="A22" s="5" t="s">
        <v>45</v>
      </c>
      <c r="B22" s="3" t="s">
        <v>37</v>
      </c>
      <c r="C22" s="3">
        <v>16</v>
      </c>
      <c r="D22" s="11"/>
      <c r="E22" s="10"/>
      <c r="F22" s="7"/>
      <c r="G22" s="5" t="s">
        <v>46</v>
      </c>
      <c r="H22" s="3"/>
      <c r="I22" s="3">
        <v>48</v>
      </c>
      <c r="J22" s="12" t="s">
        <v>11</v>
      </c>
      <c r="K22" s="6" t="str">
        <f>IF(SUM(IF(K23="",0,K23),IF(K24="",0,K24),IF(K25="",0,K25))=0,"",IF(K23="",0,K23)+IF(K24="",0,K24)+IF(K25="",0,K25))</f>
        <v/>
      </c>
    </row>
    <row r="23" customFormat="1" ht="19.35" customHeight="1" spans="1:11">
      <c r="A23" s="5" t="s">
        <v>47</v>
      </c>
      <c r="B23" s="3" t="s">
        <v>37</v>
      </c>
      <c r="C23" s="3">
        <v>17</v>
      </c>
      <c r="D23" s="11"/>
      <c r="E23" s="10"/>
      <c r="F23" s="7"/>
      <c r="G23" s="5" t="s">
        <v>48</v>
      </c>
      <c r="H23" s="3" t="s">
        <v>49</v>
      </c>
      <c r="I23" s="3">
        <v>49</v>
      </c>
      <c r="J23" s="11"/>
      <c r="K23" s="10"/>
    </row>
    <row r="24" customFormat="1" ht="19.35" customHeight="1" spans="1:11">
      <c r="A24" s="5" t="s">
        <v>50</v>
      </c>
      <c r="B24" s="3" t="s">
        <v>14</v>
      </c>
      <c r="C24" s="3">
        <v>18</v>
      </c>
      <c r="D24" s="9">
        <v>21.345</v>
      </c>
      <c r="E24" s="10">
        <v>34.89</v>
      </c>
      <c r="F24" s="7"/>
      <c r="G24" s="5" t="s">
        <v>51</v>
      </c>
      <c r="H24" s="3" t="s">
        <v>52</v>
      </c>
      <c r="I24" s="3">
        <v>50</v>
      </c>
      <c r="J24" s="11"/>
      <c r="K24" s="10"/>
    </row>
    <row r="25" customFormat="1" ht="19.35" customHeight="1" spans="1:11">
      <c r="A25" s="5" t="s">
        <v>53</v>
      </c>
      <c r="B25" s="3" t="s">
        <v>14</v>
      </c>
      <c r="C25" s="3">
        <v>19</v>
      </c>
      <c r="D25" s="9">
        <v>2.6</v>
      </c>
      <c r="E25" s="10">
        <v>107.89</v>
      </c>
      <c r="F25" s="7"/>
      <c r="G25" s="5" t="s">
        <v>54</v>
      </c>
      <c r="H25" s="3" t="s">
        <v>44</v>
      </c>
      <c r="I25" s="3">
        <v>51</v>
      </c>
      <c r="J25" s="11"/>
      <c r="K25" s="10"/>
    </row>
    <row r="26" customFormat="1" ht="19.35" customHeight="1" spans="1:11">
      <c r="A26" s="5" t="s">
        <v>55</v>
      </c>
      <c r="B26" s="3" t="s">
        <v>14</v>
      </c>
      <c r="C26" s="3">
        <v>20</v>
      </c>
      <c r="D26" s="9"/>
      <c r="E26" s="10"/>
      <c r="F26" s="7"/>
      <c r="G26" s="5" t="s">
        <v>56</v>
      </c>
      <c r="H26" s="3"/>
      <c r="I26" s="3">
        <v>52</v>
      </c>
      <c r="J26" s="8" t="s">
        <v>11</v>
      </c>
      <c r="K26" s="9">
        <v>47.25</v>
      </c>
    </row>
    <row r="27" customFormat="1" ht="19.35" customHeight="1" spans="1:11">
      <c r="A27" s="5" t="s">
        <v>57</v>
      </c>
      <c r="B27" s="3"/>
      <c r="C27" s="3">
        <v>21</v>
      </c>
      <c r="D27" s="8" t="s">
        <v>11</v>
      </c>
      <c r="E27" s="6">
        <f>IF(SUM(IF(E28="",0,E28),IF(E29="",0,E29),IF(E30="",0,E30),IF(E31="",0,E31),IF(E32="",0,E32),IF(E33="",0,E33),IF(E34="",0,E34))=0,"",IF(E28="",0,E28)+IF(E29="",0,E29)+IF(E30="",0,E30)+IF(E31="",0,E31)+IF(E32="",0,E32)+IF(E33="",0,E33)+IF(E34="",0,E34))</f>
        <v>165.91</v>
      </c>
      <c r="F27" s="7"/>
      <c r="G27" s="7"/>
      <c r="H27" s="7"/>
      <c r="I27" s="7"/>
      <c r="J27" s="7"/>
      <c r="K27" s="7"/>
    </row>
    <row r="28" customFormat="1" ht="19.35" customHeight="1" spans="1:11">
      <c r="A28" s="5" t="s">
        <v>58</v>
      </c>
      <c r="B28" s="3" t="s">
        <v>59</v>
      </c>
      <c r="C28" s="3">
        <v>22</v>
      </c>
      <c r="D28" s="11">
        <v>1</v>
      </c>
      <c r="E28" s="10">
        <v>2.26</v>
      </c>
      <c r="F28" s="7"/>
      <c r="G28" s="7"/>
      <c r="H28" s="7"/>
      <c r="I28" s="7"/>
      <c r="J28" s="7"/>
      <c r="K28" s="7"/>
    </row>
    <row r="29" customFormat="1" ht="19.35" customHeight="1" spans="1:11">
      <c r="A29" s="5" t="s">
        <v>60</v>
      </c>
      <c r="B29" s="3" t="s">
        <v>59</v>
      </c>
      <c r="C29" s="3">
        <v>23</v>
      </c>
      <c r="D29" s="11"/>
      <c r="E29" s="10"/>
      <c r="F29" s="7"/>
      <c r="G29" s="7"/>
      <c r="H29" s="7"/>
      <c r="I29" s="7"/>
      <c r="J29" s="7"/>
      <c r="K29" s="7"/>
    </row>
    <row r="30" customFormat="1" ht="19.35" customHeight="1" spans="1:11">
      <c r="A30" s="5" t="s">
        <v>61</v>
      </c>
      <c r="B30" s="3" t="s">
        <v>59</v>
      </c>
      <c r="C30" s="3">
        <v>24</v>
      </c>
      <c r="D30" s="11"/>
      <c r="E30" s="10"/>
      <c r="F30" s="7"/>
      <c r="G30" s="7"/>
      <c r="H30" s="7"/>
      <c r="I30" s="7"/>
      <c r="J30" s="7"/>
      <c r="K30" s="7"/>
    </row>
    <row r="31" customFormat="1" ht="19.35" customHeight="1" spans="1:11">
      <c r="A31" s="5" t="s">
        <v>62</v>
      </c>
      <c r="B31" s="3" t="s">
        <v>59</v>
      </c>
      <c r="C31" s="3">
        <v>25</v>
      </c>
      <c r="D31" s="11">
        <v>1</v>
      </c>
      <c r="E31" s="10">
        <v>5.82</v>
      </c>
      <c r="F31" s="7"/>
      <c r="G31" s="7"/>
      <c r="H31" s="7"/>
      <c r="I31" s="7"/>
      <c r="J31" s="7"/>
      <c r="K31" s="7"/>
    </row>
    <row r="32" customFormat="1" ht="19.35" customHeight="1" spans="1:11">
      <c r="A32" s="5" t="s">
        <v>63</v>
      </c>
      <c r="B32" s="3" t="s">
        <v>59</v>
      </c>
      <c r="C32" s="3">
        <v>26</v>
      </c>
      <c r="D32" s="11">
        <v>634</v>
      </c>
      <c r="E32" s="10">
        <v>144.66</v>
      </c>
      <c r="F32" s="7"/>
      <c r="G32" s="7"/>
      <c r="H32" s="7"/>
      <c r="I32" s="7"/>
      <c r="J32" s="7"/>
      <c r="K32" s="7"/>
    </row>
    <row r="33" customFormat="1" ht="19.35" customHeight="1" spans="1:11">
      <c r="A33" s="5" t="s">
        <v>64</v>
      </c>
      <c r="B33" s="3" t="s">
        <v>59</v>
      </c>
      <c r="C33" s="3">
        <v>27</v>
      </c>
      <c r="D33" s="11">
        <v>33</v>
      </c>
      <c r="E33" s="10">
        <v>13.17</v>
      </c>
      <c r="F33" s="7"/>
      <c r="G33" s="7"/>
      <c r="H33" s="7"/>
      <c r="I33" s="7"/>
      <c r="J33" s="7"/>
      <c r="K33" s="7"/>
    </row>
    <row r="34" customFormat="1" ht="19.35" customHeight="1" spans="1:11">
      <c r="A34" s="5" t="s">
        <v>65</v>
      </c>
      <c r="B34" s="3" t="s">
        <v>59</v>
      </c>
      <c r="C34" s="3">
        <v>28</v>
      </c>
      <c r="D34" s="11"/>
      <c r="E34" s="10"/>
      <c r="F34" s="7"/>
      <c r="G34" s="7"/>
      <c r="H34" s="7"/>
      <c r="I34" s="7"/>
      <c r="J34" s="7"/>
      <c r="K34" s="7"/>
    </row>
    <row r="35" customFormat="1" ht="19.35" customHeight="1" spans="1:11">
      <c r="A35" s="5" t="s">
        <v>66</v>
      </c>
      <c r="B35" s="3" t="s">
        <v>9</v>
      </c>
      <c r="C35" s="3">
        <v>29</v>
      </c>
      <c r="D35" s="9"/>
      <c r="E35" s="10"/>
      <c r="F35" s="7"/>
      <c r="G35" s="7"/>
      <c r="H35" s="7"/>
      <c r="I35" s="7"/>
      <c r="J35" s="7"/>
      <c r="K35" s="7"/>
    </row>
    <row r="36" customFormat="1" ht="19.35" customHeight="1" spans="1:11">
      <c r="A36" s="5" t="s">
        <v>67</v>
      </c>
      <c r="B36" s="3" t="s">
        <v>9</v>
      </c>
      <c r="C36" s="3">
        <v>30</v>
      </c>
      <c r="D36" s="9"/>
      <c r="E36" s="10"/>
      <c r="F36" s="7"/>
      <c r="G36" s="7"/>
      <c r="H36" s="7"/>
      <c r="I36" s="7"/>
      <c r="J36" s="7"/>
      <c r="K36" s="7"/>
    </row>
    <row r="37" customFormat="1" ht="19.35" customHeight="1" spans="1:11">
      <c r="A37" s="5" t="s">
        <v>68</v>
      </c>
      <c r="B37" s="3" t="s">
        <v>9</v>
      </c>
      <c r="C37" s="3">
        <v>31</v>
      </c>
      <c r="D37" s="9"/>
      <c r="E37" s="10"/>
      <c r="F37" s="7"/>
      <c r="G37" s="7"/>
      <c r="H37" s="7"/>
      <c r="I37" s="7"/>
      <c r="J37" s="7"/>
      <c r="K37" s="7"/>
    </row>
    <row r="38" customFormat="1" ht="19.35" customHeight="1" spans="1:11">
      <c r="A38" s="5" t="s">
        <v>69</v>
      </c>
      <c r="B38" s="3"/>
      <c r="C38" s="3">
        <v>32</v>
      </c>
      <c r="D38" s="8" t="s">
        <v>11</v>
      </c>
      <c r="E38" s="10"/>
      <c r="F38" s="7"/>
      <c r="G38" s="7"/>
      <c r="H38" s="7"/>
      <c r="I38" s="7"/>
      <c r="J38" s="7"/>
      <c r="K38" s="7"/>
    </row>
  </sheetData>
  <mergeCells count="11">
    <mergeCell ref="A1:K1"/>
    <mergeCell ref="A2:A5"/>
    <mergeCell ref="B2:B5"/>
    <mergeCell ref="C2:C5"/>
    <mergeCell ref="D2:D5"/>
    <mergeCell ref="E3:E5"/>
    <mergeCell ref="G2:G5"/>
    <mergeCell ref="H2:H5"/>
    <mergeCell ref="I2:I5"/>
    <mergeCell ref="J2:J5"/>
    <mergeCell ref="K3:K5"/>
  </mergeCells>
  <pageMargins left="0.75" right="0.75" top="1" bottom="1" header="0.511805555555556" footer="0.511805555555556"/>
  <pageSetup paperSize="9" scale="66"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5</vt:i4>
      </vt:variant>
    </vt:vector>
  </HeadingPairs>
  <TitlesOfParts>
    <vt:vector size="5" baseType="lpstr">
      <vt:lpstr>万佛湖</vt:lpstr>
      <vt:lpstr>干汊河</vt:lpstr>
      <vt:lpstr>种粮大户</vt:lpstr>
      <vt:lpstr>柏林乡三桥</vt:lpstr>
      <vt:lpstr>柏林乡双墩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dcterms:created xsi:type="dcterms:W3CDTF">2024-07-16T10:37:00Z</dcterms:created>
  <dcterms:modified xsi:type="dcterms:W3CDTF">2024-07-19T10:56:48Z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ies>
</file>