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<sst xmlns="http://schemas.openxmlformats.org/spreadsheetml/2006/main" count="38" uniqueCount="35">
  <si>
    <t>附件1</t>
  </si>
  <si>
    <t>舒城县2025年秋季申报“雨露计划”人员和应享受未享受补报人员补助资金统计表</t>
  </si>
  <si>
    <t>序号</t>
  </si>
  <si>
    <t>乡  镇</t>
  </si>
  <si>
    <t>2025年秋季申报</t>
  </si>
  <si>
    <t>应享受未享受补报</t>
  </si>
  <si>
    <t>合计</t>
  </si>
  <si>
    <t>备注</t>
  </si>
  <si>
    <t>脱贫户补助人数</t>
  </si>
  <si>
    <t>补助   资金（元）</t>
  </si>
  <si>
    <t>监测对象补助人数</t>
  </si>
  <si>
    <t>补助  人数</t>
  </si>
  <si>
    <t>补助  资金（元）</t>
  </si>
  <si>
    <t>补助资金（元）</t>
  </si>
  <si>
    <t>百神庙镇</t>
  </si>
  <si>
    <t>柏林乡</t>
  </si>
  <si>
    <t>城关镇</t>
  </si>
  <si>
    <t>春秋乡</t>
  </si>
  <si>
    <t>干汊河镇</t>
  </si>
  <si>
    <t>高峰乡</t>
  </si>
  <si>
    <t>杭埠镇</t>
  </si>
  <si>
    <t>河棚镇</t>
  </si>
  <si>
    <t>庐镇乡</t>
  </si>
  <si>
    <t>南港镇</t>
  </si>
  <si>
    <t>千人桥镇</t>
  </si>
  <si>
    <t>阙店乡</t>
  </si>
  <si>
    <t>山七镇</t>
  </si>
  <si>
    <t>舒茶镇</t>
  </si>
  <si>
    <t>汤池镇</t>
  </si>
  <si>
    <t>棠树乡</t>
  </si>
  <si>
    <t>桃溪镇</t>
  </si>
  <si>
    <t>万佛湖镇</t>
  </si>
  <si>
    <t>五显镇</t>
  </si>
  <si>
    <t>晓天镇</t>
  </si>
  <si>
    <t>张母桥镇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</si>
</sst>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黑体"/>
      <charset val="134"/>
    </font>
    <font>
      <sz val="14"/>
      <name val="宋体"/>
      <charset val="134"/>
      <scheme val="minor"/>
    </font>
    <font>
      <sz val="16"/>
      <name val="方正小标宋简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"/>
  <sheetViews>
    <sheetView tabSelected="1" zoomScale="110" zoomScaleNormal="110" workbookViewId="0">
      <selection activeCell="C3" sqref="C3:F3"/>
    </sheetView>
  </sheetViews>
  <sheetFormatPr defaultColWidth="7.125" defaultRowHeight="23" customHeight="1"/>
  <cols>
    <col min="1" max="1" width="6.25" style="1" customWidth="1"/>
    <col min="2" max="2" width="9.75" style="1" customWidth="1"/>
    <col min="3" max="3" width="7.125" style="1" customWidth="1"/>
    <col min="4" max="4" width="8.5" style="1" customWidth="1"/>
    <col min="5" max="5" width="7.125" style="1" customWidth="1"/>
    <col min="6" max="6" width="8.25" style="1" customWidth="1"/>
    <col min="7" max="9" width="7.125" style="1" customWidth="1"/>
    <col min="10" max="10" width="13.5" style="1" customWidth="1"/>
    <col min="11" max="11" width="6.125" style="1" customWidth="1"/>
    <col min="12" max="16383" width="7.125" style="1" customWidth="1"/>
    <col min="16384" max="16384" width="7.125" style="1"/>
  </cols>
  <sheetData>
    <row r="1" s="1" customFormat="1" ht="24" customHeight="1" spans="1:1">
      <c r="A1" s="3" t="s">
        <v>0</v>
      </c>
    </row>
    <row r="2" s="1" customFormat="1" ht="49" customHeight="1" spans="1:1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="1" customFormat="1" ht="31" customHeight="1" spans="1:11">
      <c r="A3" s="5" t="s">
        <v>2</v>
      </c>
      <c r="B3" s="5" t="s">
        <v>3</v>
      </c>
      <c r="C3" s="6" t="s">
        <v>4</v>
      </c>
      <c r="D3" s="6"/>
      <c r="E3" s="6"/>
      <c r="F3" s="6"/>
      <c r="G3" s="6" t="s">
        <v>5</v>
      </c>
      <c r="H3" s="6"/>
      <c r="I3" s="6" t="s">
        <v>6</v>
      </c>
      <c r="J3" s="6"/>
      <c r="K3" s="5" t="s">
        <v>7</v>
      </c>
    </row>
    <row r="4" s="2" customFormat="1" ht="54" customHeight="1" spans="1:11">
      <c r="A4" s="5"/>
      <c r="B4" s="5"/>
      <c r="C4" s="6" t="s">
        <v>8</v>
      </c>
      <c r="D4" s="6" t="s">
        <v>9</v>
      </c>
      <c r="E4" s="6" t="s">
        <v>10</v>
      </c>
      <c r="F4" s="6" t="s">
        <v>9</v>
      </c>
      <c r="G4" s="6" t="s">
        <v>11</v>
      </c>
      <c r="H4" s="6" t="s">
        <v>12</v>
      </c>
      <c r="I4" s="6" t="s">
        <v>11</v>
      </c>
      <c r="J4" s="6" t="s">
        <v>13</v>
      </c>
      <c r="K4" s="5"/>
    </row>
    <row r="5" s="1" customFormat="1" customHeight="1" spans="1:11">
      <c r="A5" s="7">
        <v>1</v>
      </c>
      <c r="B5" s="7" t="s">
        <v>14</v>
      </c>
      <c r="C5" s="8">
        <v>89</v>
      </c>
      <c r="D5" s="8">
        <f t="shared" ref="D5:H5" si="0">C5*1500</f>
        <v>133500</v>
      </c>
      <c r="E5" s="8">
        <v>1</v>
      </c>
      <c r="F5" s="8">
        <f t="shared" si="0"/>
        <v>1500</v>
      </c>
      <c r="G5" s="8">
        <v>2</v>
      </c>
      <c r="H5" s="8">
        <f t="shared" si="0"/>
        <v>3000</v>
      </c>
      <c r="I5" s="8">
        <f>C5+E5+G5</f>
        <v>92</v>
      </c>
      <c r="J5" s="8">
        <f>D5+F5+H5</f>
        <v>138000</v>
      </c>
      <c r="K5" s="7"/>
    </row>
    <row r="6" s="1" customFormat="1" customHeight="1" spans="1:11">
      <c r="A6" s="7">
        <v>2</v>
      </c>
      <c r="B6" s="7" t="s">
        <v>15</v>
      </c>
      <c r="C6" s="8">
        <v>66</v>
      </c>
      <c r="D6" s="8">
        <f t="shared" ref="D6:D25" si="1">C6*1500</f>
        <v>99000</v>
      </c>
      <c r="E6" s="8">
        <v>0</v>
      </c>
      <c r="F6" s="8">
        <f t="shared" ref="F6:F25" si="2">E6*1500</f>
        <v>0</v>
      </c>
      <c r="G6" s="8">
        <v>2</v>
      </c>
      <c r="H6" s="8">
        <v>4500</v>
      </c>
      <c r="I6" s="8">
        <f t="shared" ref="I6:I25" si="3">C6+E6+G6</f>
        <v>68</v>
      </c>
      <c r="J6" s="8">
        <f t="shared" ref="J6:J25" si="4">D6+F6+H6</f>
        <v>103500</v>
      </c>
      <c r="K6" s="7"/>
    </row>
    <row r="7" s="1" customFormat="1" customHeight="1" spans="1:11">
      <c r="A7" s="7">
        <v>3</v>
      </c>
      <c r="B7" s="7" t="s">
        <v>16</v>
      </c>
      <c r="C7" s="8">
        <v>55</v>
      </c>
      <c r="D7" s="8">
        <f t="shared" si="1"/>
        <v>82500</v>
      </c>
      <c r="E7" s="8">
        <v>3</v>
      </c>
      <c r="F7" s="8">
        <f t="shared" si="2"/>
        <v>4500</v>
      </c>
      <c r="G7" s="8">
        <v>2</v>
      </c>
      <c r="H7" s="8">
        <f t="shared" ref="H6:H12" si="5">G7*1500</f>
        <v>3000</v>
      </c>
      <c r="I7" s="8">
        <f t="shared" si="3"/>
        <v>60</v>
      </c>
      <c r="J7" s="8">
        <f t="shared" si="4"/>
        <v>90000</v>
      </c>
      <c r="K7" s="7"/>
    </row>
    <row r="8" s="1" customFormat="1" customHeight="1" spans="1:11">
      <c r="A8" s="7">
        <v>4</v>
      </c>
      <c r="B8" s="7" t="s">
        <v>17</v>
      </c>
      <c r="C8" s="8">
        <v>65</v>
      </c>
      <c r="D8" s="8">
        <f t="shared" si="1"/>
        <v>97500</v>
      </c>
      <c r="E8" s="8">
        <v>2</v>
      </c>
      <c r="F8" s="8">
        <f t="shared" si="2"/>
        <v>3000</v>
      </c>
      <c r="G8" s="8">
        <v>1</v>
      </c>
      <c r="H8" s="8">
        <f t="shared" si="5"/>
        <v>1500</v>
      </c>
      <c r="I8" s="8">
        <f t="shared" si="3"/>
        <v>68</v>
      </c>
      <c r="J8" s="8">
        <f t="shared" si="4"/>
        <v>102000</v>
      </c>
      <c r="K8" s="7"/>
    </row>
    <row r="9" s="1" customFormat="1" customHeight="1" spans="1:11">
      <c r="A9" s="7">
        <v>5</v>
      </c>
      <c r="B9" s="7" t="s">
        <v>18</v>
      </c>
      <c r="C9" s="8">
        <v>103</v>
      </c>
      <c r="D9" s="8">
        <f t="shared" si="1"/>
        <v>154500</v>
      </c>
      <c r="E9" s="8">
        <v>0</v>
      </c>
      <c r="F9" s="8">
        <f t="shared" si="2"/>
        <v>0</v>
      </c>
      <c r="G9" s="8">
        <v>0</v>
      </c>
      <c r="H9" s="8">
        <f t="shared" si="5"/>
        <v>0</v>
      </c>
      <c r="I9" s="8">
        <f t="shared" si="3"/>
        <v>103</v>
      </c>
      <c r="J9" s="8">
        <f t="shared" si="4"/>
        <v>154500</v>
      </c>
      <c r="K9" s="7"/>
    </row>
    <row r="10" s="1" customFormat="1" customHeight="1" spans="1:11">
      <c r="A10" s="7">
        <v>6</v>
      </c>
      <c r="B10" s="7" t="s">
        <v>19</v>
      </c>
      <c r="C10" s="8">
        <v>82</v>
      </c>
      <c r="D10" s="8">
        <f t="shared" si="1"/>
        <v>123000</v>
      </c>
      <c r="E10" s="8">
        <v>1</v>
      </c>
      <c r="F10" s="8">
        <f t="shared" si="2"/>
        <v>1500</v>
      </c>
      <c r="G10" s="8">
        <v>0</v>
      </c>
      <c r="H10" s="8">
        <f t="shared" si="5"/>
        <v>0</v>
      </c>
      <c r="I10" s="8">
        <f t="shared" si="3"/>
        <v>83</v>
      </c>
      <c r="J10" s="8">
        <f t="shared" si="4"/>
        <v>124500</v>
      </c>
      <c r="K10" s="7"/>
    </row>
    <row r="11" s="1" customFormat="1" customHeight="1" spans="1:11">
      <c r="A11" s="7">
        <v>7</v>
      </c>
      <c r="B11" s="7" t="s">
        <v>20</v>
      </c>
      <c r="C11" s="8">
        <v>30</v>
      </c>
      <c r="D11" s="8">
        <f t="shared" si="1"/>
        <v>45000</v>
      </c>
      <c r="E11" s="8">
        <v>4</v>
      </c>
      <c r="F11" s="8">
        <f t="shared" si="2"/>
        <v>6000</v>
      </c>
      <c r="G11" s="8">
        <v>0</v>
      </c>
      <c r="H11" s="8">
        <f t="shared" si="5"/>
        <v>0</v>
      </c>
      <c r="I11" s="8">
        <f t="shared" si="3"/>
        <v>34</v>
      </c>
      <c r="J11" s="8">
        <f t="shared" si="4"/>
        <v>51000</v>
      </c>
      <c r="K11" s="7"/>
    </row>
    <row r="12" s="1" customFormat="1" customHeight="1" spans="1:11">
      <c r="A12" s="7">
        <v>8</v>
      </c>
      <c r="B12" s="7" t="s">
        <v>21</v>
      </c>
      <c r="C12" s="8">
        <v>169</v>
      </c>
      <c r="D12" s="8">
        <f t="shared" si="1"/>
        <v>253500</v>
      </c>
      <c r="E12" s="8">
        <v>0</v>
      </c>
      <c r="F12" s="8">
        <f t="shared" si="2"/>
        <v>0</v>
      </c>
      <c r="G12" s="8">
        <v>1</v>
      </c>
      <c r="H12" s="8">
        <f t="shared" si="5"/>
        <v>1500</v>
      </c>
      <c r="I12" s="8">
        <f t="shared" si="3"/>
        <v>170</v>
      </c>
      <c r="J12" s="8">
        <f t="shared" si="4"/>
        <v>255000</v>
      </c>
      <c r="K12" s="7"/>
    </row>
    <row r="13" s="1" customFormat="1" customHeight="1" spans="1:11">
      <c r="A13" s="7">
        <v>9</v>
      </c>
      <c r="B13" s="7" t="s">
        <v>22</v>
      </c>
      <c r="C13" s="8">
        <v>217</v>
      </c>
      <c r="D13" s="8">
        <f t="shared" si="1"/>
        <v>325500</v>
      </c>
      <c r="E13" s="8">
        <v>2</v>
      </c>
      <c r="F13" s="8">
        <f t="shared" si="2"/>
        <v>3000</v>
      </c>
      <c r="G13" s="8">
        <v>2</v>
      </c>
      <c r="H13" s="8">
        <f t="shared" ref="H13:H25" si="6">G13*1500</f>
        <v>3000</v>
      </c>
      <c r="I13" s="8">
        <f t="shared" si="3"/>
        <v>221</v>
      </c>
      <c r="J13" s="8">
        <f t="shared" si="4"/>
        <v>331500</v>
      </c>
      <c r="K13" s="7"/>
    </row>
    <row r="14" s="1" customFormat="1" customHeight="1" spans="1:11">
      <c r="A14" s="7">
        <v>10</v>
      </c>
      <c r="B14" s="7" t="s">
        <v>23</v>
      </c>
      <c r="C14" s="8">
        <v>58</v>
      </c>
      <c r="D14" s="8">
        <f t="shared" si="1"/>
        <v>87000</v>
      </c>
      <c r="E14" s="8">
        <v>1</v>
      </c>
      <c r="F14" s="8">
        <f t="shared" si="2"/>
        <v>1500</v>
      </c>
      <c r="G14" s="8">
        <v>0</v>
      </c>
      <c r="H14" s="8">
        <f t="shared" si="6"/>
        <v>0</v>
      </c>
      <c r="I14" s="8">
        <f t="shared" si="3"/>
        <v>59</v>
      </c>
      <c r="J14" s="8">
        <f t="shared" si="4"/>
        <v>88500</v>
      </c>
      <c r="K14" s="7"/>
    </row>
    <row r="15" s="1" customFormat="1" customHeight="1" spans="1:11">
      <c r="A15" s="7">
        <v>11</v>
      </c>
      <c r="B15" s="7" t="s">
        <v>24</v>
      </c>
      <c r="C15" s="8">
        <v>49</v>
      </c>
      <c r="D15" s="8">
        <f t="shared" si="1"/>
        <v>73500</v>
      </c>
      <c r="E15" s="8">
        <v>4</v>
      </c>
      <c r="F15" s="8">
        <f t="shared" si="2"/>
        <v>6000</v>
      </c>
      <c r="G15" s="8">
        <v>1</v>
      </c>
      <c r="H15" s="8">
        <f t="shared" si="6"/>
        <v>1500</v>
      </c>
      <c r="I15" s="8">
        <f t="shared" si="3"/>
        <v>54</v>
      </c>
      <c r="J15" s="8">
        <f t="shared" si="4"/>
        <v>81000</v>
      </c>
      <c r="K15" s="7"/>
    </row>
    <row r="16" s="1" customFormat="1" customHeight="1" spans="1:11">
      <c r="A16" s="7">
        <v>12</v>
      </c>
      <c r="B16" s="7" t="s">
        <v>25</v>
      </c>
      <c r="C16" s="8">
        <v>135</v>
      </c>
      <c r="D16" s="8">
        <f t="shared" si="1"/>
        <v>202500</v>
      </c>
      <c r="E16" s="8">
        <v>0</v>
      </c>
      <c r="F16" s="8">
        <f t="shared" si="2"/>
        <v>0</v>
      </c>
      <c r="G16" s="8">
        <v>4</v>
      </c>
      <c r="H16" s="8">
        <f t="shared" si="6"/>
        <v>6000</v>
      </c>
      <c r="I16" s="8">
        <f t="shared" si="3"/>
        <v>139</v>
      </c>
      <c r="J16" s="8">
        <f t="shared" si="4"/>
        <v>208500</v>
      </c>
      <c r="K16" s="7"/>
    </row>
    <row r="17" s="1" customFormat="1" customHeight="1" spans="1:11">
      <c r="A17" s="7">
        <v>13</v>
      </c>
      <c r="B17" s="7" t="s">
        <v>26</v>
      </c>
      <c r="C17" s="8">
        <v>132</v>
      </c>
      <c r="D17" s="8">
        <f t="shared" si="1"/>
        <v>198000</v>
      </c>
      <c r="E17" s="8">
        <v>3</v>
      </c>
      <c r="F17" s="8">
        <f t="shared" si="2"/>
        <v>4500</v>
      </c>
      <c r="G17" s="8">
        <v>0</v>
      </c>
      <c r="H17" s="8">
        <f t="shared" si="6"/>
        <v>0</v>
      </c>
      <c r="I17" s="8">
        <f t="shared" si="3"/>
        <v>135</v>
      </c>
      <c r="J17" s="8">
        <f t="shared" si="4"/>
        <v>202500</v>
      </c>
      <c r="K17" s="7"/>
    </row>
    <row r="18" s="1" customFormat="1" customHeight="1" spans="1:11">
      <c r="A18" s="7">
        <v>14</v>
      </c>
      <c r="B18" s="7" t="s">
        <v>27</v>
      </c>
      <c r="C18" s="8">
        <v>12</v>
      </c>
      <c r="D18" s="8">
        <f t="shared" si="1"/>
        <v>18000</v>
      </c>
      <c r="E18" s="8">
        <v>2</v>
      </c>
      <c r="F18" s="8">
        <f t="shared" si="2"/>
        <v>3000</v>
      </c>
      <c r="G18" s="8">
        <v>0</v>
      </c>
      <c r="H18" s="8">
        <f t="shared" si="6"/>
        <v>0</v>
      </c>
      <c r="I18" s="8">
        <f t="shared" si="3"/>
        <v>14</v>
      </c>
      <c r="J18" s="8">
        <f t="shared" si="4"/>
        <v>21000</v>
      </c>
      <c r="K18" s="7"/>
    </row>
    <row r="19" s="1" customFormat="1" customHeight="1" spans="1:11">
      <c r="A19" s="7">
        <v>15</v>
      </c>
      <c r="B19" s="7" t="s">
        <v>28</v>
      </c>
      <c r="C19" s="8">
        <v>176</v>
      </c>
      <c r="D19" s="8">
        <f t="shared" si="1"/>
        <v>264000</v>
      </c>
      <c r="E19" s="8">
        <v>6</v>
      </c>
      <c r="F19" s="8">
        <f t="shared" si="2"/>
        <v>9000</v>
      </c>
      <c r="G19" s="8">
        <v>4</v>
      </c>
      <c r="H19" s="8">
        <f t="shared" si="6"/>
        <v>6000</v>
      </c>
      <c r="I19" s="8">
        <f t="shared" si="3"/>
        <v>186</v>
      </c>
      <c r="J19" s="8">
        <f t="shared" si="4"/>
        <v>279000</v>
      </c>
      <c r="K19" s="7"/>
    </row>
    <row r="20" s="1" customFormat="1" customHeight="1" spans="1:11">
      <c r="A20" s="7">
        <v>16</v>
      </c>
      <c r="B20" s="7" t="s">
        <v>29</v>
      </c>
      <c r="C20" s="8">
        <v>45</v>
      </c>
      <c r="D20" s="8">
        <f t="shared" si="1"/>
        <v>67500</v>
      </c>
      <c r="E20" s="8">
        <v>9</v>
      </c>
      <c r="F20" s="8">
        <f t="shared" si="2"/>
        <v>13500</v>
      </c>
      <c r="G20" s="8">
        <v>0</v>
      </c>
      <c r="H20" s="8">
        <f t="shared" si="6"/>
        <v>0</v>
      </c>
      <c r="I20" s="8">
        <f t="shared" si="3"/>
        <v>54</v>
      </c>
      <c r="J20" s="8">
        <f t="shared" si="4"/>
        <v>81000</v>
      </c>
      <c r="K20" s="7"/>
    </row>
    <row r="21" s="1" customFormat="1" customHeight="1" spans="1:11">
      <c r="A21" s="7">
        <v>17</v>
      </c>
      <c r="B21" s="7" t="s">
        <v>30</v>
      </c>
      <c r="C21" s="8">
        <v>8</v>
      </c>
      <c r="D21" s="8">
        <f t="shared" si="1"/>
        <v>12000</v>
      </c>
      <c r="E21" s="8">
        <v>2</v>
      </c>
      <c r="F21" s="8">
        <f t="shared" si="2"/>
        <v>3000</v>
      </c>
      <c r="G21" s="8">
        <v>0</v>
      </c>
      <c r="H21" s="8">
        <f t="shared" si="6"/>
        <v>0</v>
      </c>
      <c r="I21" s="8">
        <f t="shared" si="3"/>
        <v>10</v>
      </c>
      <c r="J21" s="8">
        <f t="shared" si="4"/>
        <v>15000</v>
      </c>
      <c r="K21" s="7"/>
    </row>
    <row r="22" s="1" customFormat="1" customHeight="1" spans="1:11">
      <c r="A22" s="7">
        <v>18</v>
      </c>
      <c r="B22" s="7" t="s">
        <v>31</v>
      </c>
      <c r="C22" s="8">
        <v>128</v>
      </c>
      <c r="D22" s="8">
        <f t="shared" si="1"/>
        <v>192000</v>
      </c>
      <c r="E22" s="8">
        <v>3</v>
      </c>
      <c r="F22" s="8">
        <f t="shared" si="2"/>
        <v>4500</v>
      </c>
      <c r="G22" s="8">
        <v>5</v>
      </c>
      <c r="H22" s="8">
        <f t="shared" si="6"/>
        <v>7500</v>
      </c>
      <c r="I22" s="8">
        <f t="shared" si="3"/>
        <v>136</v>
      </c>
      <c r="J22" s="8">
        <f t="shared" si="4"/>
        <v>204000</v>
      </c>
      <c r="K22" s="7"/>
    </row>
    <row r="23" s="1" customFormat="1" customHeight="1" spans="1:11">
      <c r="A23" s="7">
        <v>19</v>
      </c>
      <c r="B23" s="7" t="s">
        <v>32</v>
      </c>
      <c r="C23" s="8">
        <v>127</v>
      </c>
      <c r="D23" s="8">
        <f t="shared" si="1"/>
        <v>190500</v>
      </c>
      <c r="E23" s="8">
        <v>1</v>
      </c>
      <c r="F23" s="8">
        <f t="shared" si="2"/>
        <v>1500</v>
      </c>
      <c r="G23" s="8">
        <v>2</v>
      </c>
      <c r="H23" s="8">
        <f t="shared" si="6"/>
        <v>3000</v>
      </c>
      <c r="I23" s="8">
        <f t="shared" si="3"/>
        <v>130</v>
      </c>
      <c r="J23" s="8">
        <f t="shared" si="4"/>
        <v>195000</v>
      </c>
      <c r="K23" s="8"/>
    </row>
    <row r="24" s="1" customFormat="1" customHeight="1" spans="1:11">
      <c r="A24" s="7">
        <v>20</v>
      </c>
      <c r="B24" s="7" t="s">
        <v>33</v>
      </c>
      <c r="C24" s="8">
        <v>196</v>
      </c>
      <c r="D24" s="8">
        <f t="shared" si="1"/>
        <v>294000</v>
      </c>
      <c r="E24" s="8">
        <v>1</v>
      </c>
      <c r="F24" s="8">
        <f t="shared" si="2"/>
        <v>1500</v>
      </c>
      <c r="G24" s="8">
        <v>3</v>
      </c>
      <c r="H24" s="8">
        <f t="shared" si="6"/>
        <v>4500</v>
      </c>
      <c r="I24" s="8">
        <f t="shared" si="3"/>
        <v>200</v>
      </c>
      <c r="J24" s="8">
        <f t="shared" si="4"/>
        <v>300000</v>
      </c>
      <c r="K24" s="7"/>
    </row>
    <row r="25" s="1" customFormat="1" customHeight="1" spans="1:11">
      <c r="A25" s="7">
        <v>21</v>
      </c>
      <c r="B25" s="7" t="s">
        <v>34</v>
      </c>
      <c r="C25" s="8">
        <v>54</v>
      </c>
      <c r="D25" s="8">
        <f t="shared" si="1"/>
        <v>81000</v>
      </c>
      <c r="E25" s="8">
        <v>4</v>
      </c>
      <c r="F25" s="8">
        <f t="shared" si="2"/>
        <v>6000</v>
      </c>
      <c r="G25" s="8">
        <v>2</v>
      </c>
      <c r="H25" s="8">
        <f t="shared" si="6"/>
        <v>3000</v>
      </c>
      <c r="I25" s="8">
        <f t="shared" si="3"/>
        <v>60</v>
      </c>
      <c r="J25" s="8">
        <f t="shared" si="4"/>
        <v>90000</v>
      </c>
      <c r="K25" s="7"/>
    </row>
    <row r="26" s="1" customFormat="1" customHeight="1" spans="1:11">
      <c r="A26" s="7"/>
      <c r="B26" s="7" t="s">
        <v>6</v>
      </c>
      <c r="C26" s="8">
        <f>SUM(C5:C25)</f>
        <v>1996</v>
      </c>
      <c r="D26" s="8">
        <f t="shared" ref="D26:J26" si="7">SUM(D5:D25)</f>
        <v>2994000</v>
      </c>
      <c r="E26" s="8">
        <f t="shared" si="7"/>
        <v>49</v>
      </c>
      <c r="F26" s="8">
        <f t="shared" si="7"/>
        <v>73500</v>
      </c>
      <c r="G26" s="8">
        <f t="shared" si="7"/>
        <v>31</v>
      </c>
      <c r="H26" s="8">
        <f t="shared" si="7"/>
        <v>48000</v>
      </c>
      <c r="I26" s="8">
        <f t="shared" si="7"/>
        <v>2076</v>
      </c>
      <c r="J26" s="8">
        <f t="shared" si="7"/>
        <v>3115500</v>
      </c>
      <c r="K26" s="7"/>
    </row>
  </sheetData>
  <mergeCells count="7">
    <mergeCell ref="A2:K2"/>
    <mergeCell ref="C3:F3"/>
    <mergeCell ref="G3:H3"/>
    <mergeCell ref="I3:J3"/>
    <mergeCell ref="A3:A4"/>
    <mergeCell ref="B3:B4"/>
    <mergeCell ref="K3:K4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繁华已逝1414140460</cp:lastModifiedBy>
  <dcterms:created xsi:type="dcterms:W3CDTF">2025-10-13T02:11:00Z</dcterms:created>
  <dcterms:modified xsi:type="dcterms:W3CDTF">2025-12-17T02:07:59Z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D6CA7D77444F41EC9791AECF911C138C</vt:lpwstr>
  </property>
  <property fmtid="{D5CDD505-2E9C-101B-9397-08002B2CF9AE}" pid="3" name="KSOProductBuildVer">
    <vt:lpwstr>2052-11.8.2.12055</vt:lpwstr>
  </property>
</Properties>
</file>