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城关镇" sheetId="1" r:id="rId1"/>
    <sheet name="棠树乡" sheetId="2" r:id="rId2"/>
    <sheet name="南港镇公义" sheetId="3" r:id="rId3"/>
    <sheet name="南港镇龙潭" sheetId="4" r:id="rId4"/>
    <sheet name="柏林乡" sheetId="5" r:id="rId5"/>
  </sheets>
  <calcPr calcId="144525"/>
</workbook>
</file>

<file path=xl/sharedStrings.xml><?xml version="1.0" encoding="utf-8"?>
<sst xmlns="http://schemas.openxmlformats.org/spreadsheetml/2006/main" count="620" uniqueCount="72">
  <si>
    <t>2025年舒城县城关镇高标准农田建设项目建设内容情况表</t>
  </si>
  <si>
    <t>项目</t>
  </si>
  <si>
    <t>单位</t>
  </si>
  <si>
    <t>行号</t>
  </si>
  <si>
    <t>任务量</t>
  </si>
  <si>
    <t>投资（万元）</t>
  </si>
  <si>
    <t>投资总额</t>
  </si>
  <si>
    <t>栏次</t>
  </si>
  <si>
    <t>高标准农田建设项目</t>
  </si>
  <si>
    <t>亩</t>
  </si>
  <si>
    <t>（三）田间道路工程</t>
  </si>
  <si>
    <t>-</t>
  </si>
  <si>
    <t>（一）田块整治工程</t>
  </si>
  <si>
    <t xml:space="preserve">    1.田间道（机耕路）</t>
  </si>
  <si>
    <t>公里</t>
  </si>
  <si>
    <t xml:space="preserve">    1.耕作田块修筑工程</t>
  </si>
  <si>
    <t xml:space="preserve">    其中，硬化道路</t>
  </si>
  <si>
    <t xml:space="preserve">    其中，田面平整</t>
  </si>
  <si>
    <t xml:space="preserve">    2.生产路</t>
  </si>
  <si>
    <t xml:space="preserve">    2.耕作层地力保持工程</t>
  </si>
  <si>
    <t xml:space="preserve">    3.附属设施</t>
  </si>
  <si>
    <t>处</t>
  </si>
  <si>
    <t>（二）灌溉和排水工程</t>
  </si>
  <si>
    <t>（四）农田防护与生态保护</t>
  </si>
  <si>
    <t xml:space="preserve">    1.塘堰（坝）</t>
  </si>
  <si>
    <t>座</t>
  </si>
  <si>
    <t xml:space="preserve">    1.农田防护林工程</t>
  </si>
  <si>
    <t>米</t>
  </si>
  <si>
    <t xml:space="preserve">    2.农用机井</t>
  </si>
  <si>
    <t xml:space="preserve">    2.岸坡防护工程</t>
  </si>
  <si>
    <t xml:space="preserve">    3.小型集雨设施</t>
  </si>
  <si>
    <t xml:space="preserve">    3.坡面防护工程</t>
  </si>
  <si>
    <t xml:space="preserve">    4.泵站</t>
  </si>
  <si>
    <t xml:space="preserve">    4.沟道治理工程</t>
  </si>
  <si>
    <t xml:space="preserve">    5.疏浚沟渠</t>
  </si>
  <si>
    <t>（五）农田输配电工程</t>
  </si>
  <si>
    <t xml:space="preserve">    6.衬砌明渠（沟）</t>
  </si>
  <si>
    <t xml:space="preserve">    1.输电线路</t>
  </si>
  <si>
    <t xml:space="preserve">    7.铺设暗渠（管）</t>
  </si>
  <si>
    <t xml:space="preserve">    2.变压器</t>
  </si>
  <si>
    <t xml:space="preserve">    8.渠系建筑物工程</t>
  </si>
  <si>
    <t>3.配电箱（屏）</t>
  </si>
  <si>
    <t xml:space="preserve">      其中：水闸</t>
  </si>
  <si>
    <t>个</t>
  </si>
  <si>
    <t>（六）其他工程</t>
  </si>
  <si>
    <t xml:space="preserve">      渡槽</t>
  </si>
  <si>
    <t xml:space="preserve">    田间监测工程</t>
  </si>
  <si>
    <t xml:space="preserve">      倒虹吸</t>
  </si>
  <si>
    <t>（七）农田地力提升工程</t>
  </si>
  <si>
    <t xml:space="preserve">      农桥</t>
  </si>
  <si>
    <t>1.土壤改良工程</t>
  </si>
  <si>
    <t xml:space="preserve">      涵洞</t>
  </si>
  <si>
    <t>其中：土壤质地改良</t>
  </si>
  <si>
    <t xml:space="preserve">      跌水与陡坡</t>
  </si>
  <si>
    <t>酸化土壤改良</t>
  </si>
  <si>
    <t xml:space="preserve">      其它</t>
  </si>
  <si>
    <t>盐碱土壤改良</t>
  </si>
  <si>
    <t>9.管灌</t>
  </si>
  <si>
    <t>土壤风蚀沙化防治</t>
  </si>
  <si>
    <t>10.喷灌</t>
  </si>
  <si>
    <t>板结土壤治理</t>
  </si>
  <si>
    <t>11.微灌</t>
  </si>
  <si>
    <t>2.障碍土壤消除工程</t>
  </si>
  <si>
    <t xml:space="preserve">     排涝站等其他水利措施</t>
  </si>
  <si>
    <t>3.土壤培肥工程</t>
  </si>
  <si>
    <t xml:space="preserve">     新增/改善灌溉面积</t>
  </si>
  <si>
    <t>（八）其他工作及措施</t>
  </si>
  <si>
    <t xml:space="preserve">     新增/改善排涝面积</t>
  </si>
  <si>
    <t>2025年舒城县棠树乡高标准农田建设项目建设内容情况表</t>
  </si>
  <si>
    <t>2025年舒城县南港镇公义等3个行政村高标准农田建设项目建设内容情况表</t>
  </si>
  <si>
    <t>2025年舒城县南港镇龙潭等4个行政村高标准农田建设项目建设内容情况表</t>
  </si>
  <si>
    <t>2025年舒城县柏林乡高标准农田建设项目建设内容情况表</t>
  </si>
</sst>
</file>

<file path=xl/styles.xml><?xml version="1.0" encoding="utf-8"?>
<styleSheet xmlns="http://schemas.openxmlformats.org/spreadsheetml/2006/main">
  <numFmts count="6">
    <numFmt numFmtId="176" formatCode="#0"/>
    <numFmt numFmtId="177" formatCode="#0.00####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"/>
      <scheme val="minor"/>
    </font>
    <font>
      <sz val="14"/>
      <color rgb="FF000000"/>
      <name val="Dialog.bold"/>
      <charset val="134"/>
    </font>
    <font>
      <b/>
      <sz val="14"/>
      <name val="SimSun"/>
      <charset val="134"/>
    </font>
    <font>
      <sz val="12"/>
      <name val="Arial"/>
      <charset val="134"/>
    </font>
    <font>
      <sz val="11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3F8F3"/>
        <bgColor rgb="FFF3F8F3"/>
      </patternFill>
    </fill>
    <fill>
      <patternFill patternType="solid">
        <fgColor rgb="FFEEEEEE"/>
        <bgColor rgb="FFEEEEEE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DBE0E5"/>
      </left>
      <right style="thin">
        <color rgb="FFDBE0E5"/>
      </right>
      <top style="thin">
        <color rgb="FFDBE0E5"/>
      </top>
      <bottom style="thin">
        <color rgb="FFDBE0E5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4" fillId="20" borderId="6" applyNumberFormat="false" applyAlignment="false" applyProtection="false">
      <alignment vertical="center"/>
    </xf>
    <xf numFmtId="0" fontId="22" fillId="33" borderId="10" applyNumberForma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19" borderId="5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4" fillId="20" borderId="9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35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0" fillId="28" borderId="9" applyNumberFormat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</cellStyleXfs>
  <cellXfs count="14">
    <xf numFmtId="0" fontId="0" fillId="0" borderId="0" xfId="0" applyFont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vertical="center" wrapText="true"/>
    </xf>
    <xf numFmtId="177" fontId="3" fillId="3" borderId="1" xfId="0" applyNumberFormat="true" applyFont="true" applyFill="true" applyBorder="true" applyAlignment="true">
      <alignment horizontal="right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7" fontId="3" fillId="0" borderId="2" xfId="0" applyNumberFormat="true" applyFont="true" applyFill="true" applyBorder="true" applyAlignment="true">
      <alignment horizontal="right" vertical="center" wrapText="true"/>
    </xf>
    <xf numFmtId="176" fontId="3" fillId="0" borderId="2" xfId="0" applyNumberFormat="true" applyFont="true" applyFill="true" applyBorder="true" applyAlignment="true">
      <alignment horizontal="right" vertical="center" wrapText="true"/>
    </xf>
    <xf numFmtId="177" fontId="3" fillId="0" borderId="2" xfId="0" applyNumberFormat="true" applyFont="true" applyFill="true" applyBorder="true" applyAlignment="true">
      <alignment horizontal="center" vertical="center" wrapText="true"/>
    </xf>
    <xf numFmtId="0" fontId="3" fillId="2" borderId="0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vertical="center" wrapText="true"/>
    </xf>
    <xf numFmtId="177" fontId="3" fillId="4" borderId="1" xfId="0" applyNumberFormat="true" applyFont="true" applyFill="true" applyBorder="true" applyAlignment="true">
      <alignment horizontal="righ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8"/>
  <sheetViews>
    <sheetView workbookViewId="0">
      <selection activeCell="A2" sqref="A2:K33"/>
    </sheetView>
  </sheetViews>
  <sheetFormatPr defaultColWidth="10" defaultRowHeight="14.25"/>
  <cols>
    <col min="1" max="1" width="35.9" customWidth="true"/>
    <col min="2" max="3" width="8.71666666666667" customWidth="true"/>
    <col min="4" max="5" width="20.5166666666667" customWidth="true"/>
    <col min="6" max="6" width="1.53333333333333" customWidth="true"/>
    <col min="7" max="7" width="35.9" customWidth="true"/>
    <col min="8" max="9" width="8.71666666666667" customWidth="true"/>
    <col min="10" max="10" width="20.5166666666667" customWidth="true"/>
    <col min="11" max="11" width="19.8166666666667" customWidth="true"/>
    <col min="12" max="20" width="9.76666666666667" customWidth="true"/>
  </cols>
  <sheetData>
    <row r="1" ht="34.15" customHeight="true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6.8" customHeight="true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/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</row>
    <row r="3" ht="5.1" customHeight="true" spans="1:11">
      <c r="A3" s="3"/>
      <c r="B3" s="3"/>
      <c r="C3" s="3"/>
      <c r="D3" s="3"/>
      <c r="E3" s="3" t="s">
        <v>6</v>
      </c>
      <c r="F3" s="11"/>
      <c r="G3" s="3"/>
      <c r="H3" s="3"/>
      <c r="I3" s="3"/>
      <c r="J3" s="3"/>
      <c r="K3" s="3" t="s">
        <v>6</v>
      </c>
    </row>
    <row r="4" ht="5.1" customHeight="true" spans="1:11">
      <c r="A4" s="3"/>
      <c r="B4" s="3"/>
      <c r="C4" s="3"/>
      <c r="D4" s="3"/>
      <c r="E4" s="3"/>
      <c r="F4" s="10"/>
      <c r="G4" s="3"/>
      <c r="H4" s="3"/>
      <c r="I4" s="3"/>
      <c r="J4" s="3"/>
      <c r="K4" s="3"/>
    </row>
    <row r="5" ht="5.1" customHeight="true" spans="1:11">
      <c r="A5" s="3"/>
      <c r="B5" s="3"/>
      <c r="C5" s="3"/>
      <c r="D5" s="3"/>
      <c r="E5" s="3"/>
      <c r="F5" s="10"/>
      <c r="G5" s="3"/>
      <c r="H5" s="3"/>
      <c r="I5" s="3"/>
      <c r="J5" s="3"/>
      <c r="K5" s="3"/>
    </row>
    <row r="6" ht="19.35" customHeight="true" spans="1:11">
      <c r="A6" s="3" t="s">
        <v>7</v>
      </c>
      <c r="B6" s="3"/>
      <c r="C6" s="3"/>
      <c r="D6" s="3">
        <v>1</v>
      </c>
      <c r="E6" s="3">
        <v>2</v>
      </c>
      <c r="F6" s="10"/>
      <c r="G6" s="3" t="s">
        <v>7</v>
      </c>
      <c r="H6" s="3"/>
      <c r="I6" s="3"/>
      <c r="J6" s="3">
        <v>1</v>
      </c>
      <c r="K6" s="3">
        <v>2</v>
      </c>
    </row>
    <row r="7" ht="19.35" customHeight="true" spans="1:11">
      <c r="A7" s="4" t="s">
        <v>8</v>
      </c>
      <c r="B7" s="3" t="s">
        <v>9</v>
      </c>
      <c r="C7" s="3">
        <v>1</v>
      </c>
      <c r="D7" s="5">
        <v>4000</v>
      </c>
      <c r="E7" s="5">
        <f>IF(SUM(IF(E8="",0,E8),IF(E12="",0,E12),IF(K7="",0,K7),IF(K12="",0,K12),IF(K17="",0,K17),IF(K21="",0,K21),IF(K23="",0,K23),IF(K32="",0,K32))=0,"",IF(E8="",0,E8)+IF(E12="",0,E12)+IF(K7="",0,K7)+IF(K12="",0,K12)+IF(K17="",0,K17)+IF(K21="",0,K21)+IF(K23="",0,K23)+IF(K32="",0,K32))</f>
        <v>1200</v>
      </c>
      <c r="F7" s="11"/>
      <c r="G7" s="4" t="s">
        <v>10</v>
      </c>
      <c r="H7" s="3"/>
      <c r="I7" s="3">
        <v>28</v>
      </c>
      <c r="J7" s="6" t="s">
        <v>11</v>
      </c>
      <c r="K7" s="5">
        <f>IF(SUM(IF(K8="",0,K8),IF(K10="",0,K10),IF(K11="",0,K11))=0,"",IF(K8="",0,K8)+IF(K10="",0,K10)+IF(K11="",0,K11))</f>
        <v>78.64</v>
      </c>
    </row>
    <row r="8" ht="19.35" customHeight="true" spans="1:11">
      <c r="A8" s="4" t="s">
        <v>12</v>
      </c>
      <c r="B8" s="3"/>
      <c r="C8" s="3">
        <v>2</v>
      </c>
      <c r="D8" s="6" t="s">
        <v>11</v>
      </c>
      <c r="E8" s="5">
        <f>IF(SUM(IF(E11="",0,E11),IF(E9="",0,E9))=0,"",IF(E11="",0,E11)+IF(E9="",0,E9))</f>
        <v>126.69</v>
      </c>
      <c r="F8" s="12"/>
      <c r="G8" s="4" t="s">
        <v>13</v>
      </c>
      <c r="H8" s="3" t="s">
        <v>14</v>
      </c>
      <c r="I8" s="3">
        <v>29</v>
      </c>
      <c r="J8" s="7">
        <v>5.062</v>
      </c>
      <c r="K8" s="13">
        <v>78.64</v>
      </c>
    </row>
    <row r="9" ht="19.35" customHeight="true" spans="1:11">
      <c r="A9" s="4" t="s">
        <v>15</v>
      </c>
      <c r="B9" s="3" t="s">
        <v>9</v>
      </c>
      <c r="C9" s="3">
        <v>3</v>
      </c>
      <c r="D9" s="7">
        <v>572.4</v>
      </c>
      <c r="E9" s="13">
        <v>36</v>
      </c>
      <c r="F9" s="11"/>
      <c r="G9" s="4" t="s">
        <v>16</v>
      </c>
      <c r="H9" s="3" t="s">
        <v>14</v>
      </c>
      <c r="I9" s="3">
        <v>30</v>
      </c>
      <c r="J9" s="7"/>
      <c r="K9" s="13"/>
    </row>
    <row r="10" ht="19.35" customHeight="true" spans="1:11">
      <c r="A10" s="4" t="s">
        <v>17</v>
      </c>
      <c r="B10" s="3" t="s">
        <v>9</v>
      </c>
      <c r="C10" s="3">
        <v>4</v>
      </c>
      <c r="D10" s="7">
        <v>572.4</v>
      </c>
      <c r="E10" s="13">
        <v>8.59</v>
      </c>
      <c r="F10" s="12"/>
      <c r="G10" s="4" t="s">
        <v>18</v>
      </c>
      <c r="H10" s="3" t="s">
        <v>14</v>
      </c>
      <c r="I10" s="3">
        <v>31</v>
      </c>
      <c r="J10" s="7"/>
      <c r="K10" s="13"/>
    </row>
    <row r="11" ht="19.35" customHeight="true" spans="1:11">
      <c r="A11" s="4" t="s">
        <v>19</v>
      </c>
      <c r="B11" s="3" t="s">
        <v>9</v>
      </c>
      <c r="C11" s="3">
        <v>5</v>
      </c>
      <c r="D11" s="7">
        <v>400</v>
      </c>
      <c r="E11" s="13">
        <v>90.69</v>
      </c>
      <c r="F11" s="12"/>
      <c r="G11" s="4" t="s">
        <v>20</v>
      </c>
      <c r="H11" s="3" t="s">
        <v>21</v>
      </c>
      <c r="I11" s="3">
        <v>32</v>
      </c>
      <c r="J11" s="8"/>
      <c r="K11" s="13"/>
    </row>
    <row r="12" ht="19.35" customHeight="true" spans="1:11">
      <c r="A12" s="4" t="s">
        <v>22</v>
      </c>
      <c r="B12" s="3"/>
      <c r="C12" s="3">
        <v>6</v>
      </c>
      <c r="D12" s="6" t="s">
        <v>11</v>
      </c>
      <c r="E12" s="5">
        <f>IF(SUM(IF(E13="",0,E13),IF(E14="",0,E14),IF(E15="",0,E15),IF(E16="",0,E16),IF(E17="",0,E17),IF(E18="",0,E18),IF(E19="",0,E19),IF(E20="",0,E20),IF(E28="",0,E28),IF(E29="",0,E29),IF(E30="",0,E30),IF(E31="",0,E31),IF(E32="",0,E32),IF(E33="",0,E33))=0,"",IF(E13="",0,E13)+IF(E14="",0,E14)+IF(E15="",0,E15)+IF(E16="",0,E16)+IF(E17="",0,E17)+IF(E18="",0,E18)+IF(E19="",0,E19)+IF(E20="",0,E20)+IF(E28="",0,E28)+IF(E29="",0,E29)+IF(E30="",0,E30)+IF(E31="",0,E31)+IF(E32="",0,E32)+IF(E33="",0,E33))</f>
        <v>766.38</v>
      </c>
      <c r="F12" s="12"/>
      <c r="G12" s="4" t="s">
        <v>23</v>
      </c>
      <c r="H12" s="3" t="s">
        <v>21</v>
      </c>
      <c r="I12" s="3">
        <v>33</v>
      </c>
      <c r="J12" s="6" t="s">
        <v>11</v>
      </c>
      <c r="K12" s="5">
        <f>IF(SUM(IF(K13="",0,K13),IF(K14="",0,K14),IF(K15="",0,K15),IF(K16="",0,K16))=0,"",IF(K13="",0,K13)+IF(K14="",0,K14)+IF(K15="",0,K15)+IF(K16="",0,K16))</f>
        <v>53.61</v>
      </c>
    </row>
    <row r="13" ht="19.35" customHeight="true" spans="1:11">
      <c r="A13" s="4" t="s">
        <v>24</v>
      </c>
      <c r="B13" s="3" t="s">
        <v>25</v>
      </c>
      <c r="C13" s="3">
        <v>7</v>
      </c>
      <c r="D13" s="8">
        <v>2</v>
      </c>
      <c r="E13" s="13">
        <v>7.05</v>
      </c>
      <c r="F13" s="12"/>
      <c r="G13" s="4" t="s">
        <v>26</v>
      </c>
      <c r="H13" s="3" t="s">
        <v>27</v>
      </c>
      <c r="I13" s="3">
        <v>34</v>
      </c>
      <c r="J13" s="7"/>
      <c r="K13" s="13"/>
    </row>
    <row r="14" ht="19.35" customHeight="true" spans="1:11">
      <c r="A14" s="4" t="s">
        <v>28</v>
      </c>
      <c r="B14" s="3" t="s">
        <v>25</v>
      </c>
      <c r="C14" s="3">
        <v>8</v>
      </c>
      <c r="D14" s="8"/>
      <c r="E14" s="13"/>
      <c r="F14" s="12"/>
      <c r="G14" s="4" t="s">
        <v>29</v>
      </c>
      <c r="H14" s="3" t="s">
        <v>27</v>
      </c>
      <c r="I14" s="3">
        <v>35</v>
      </c>
      <c r="J14" s="7">
        <v>1121</v>
      </c>
      <c r="K14" s="13">
        <v>53.61</v>
      </c>
    </row>
    <row r="15" ht="19.35" customHeight="true" spans="1:11">
      <c r="A15" s="4" t="s">
        <v>30</v>
      </c>
      <c r="B15" s="3" t="s">
        <v>25</v>
      </c>
      <c r="C15" s="3">
        <v>9</v>
      </c>
      <c r="D15" s="8"/>
      <c r="E15" s="13"/>
      <c r="F15" s="12"/>
      <c r="G15" s="4" t="s">
        <v>31</v>
      </c>
      <c r="H15" s="3" t="s">
        <v>27</v>
      </c>
      <c r="I15" s="3">
        <v>36</v>
      </c>
      <c r="J15" s="7"/>
      <c r="K15" s="13"/>
    </row>
    <row r="16" ht="19.35" customHeight="true" spans="1:11">
      <c r="A16" s="4" t="s">
        <v>32</v>
      </c>
      <c r="B16" s="3" t="s">
        <v>25</v>
      </c>
      <c r="C16" s="3">
        <v>10</v>
      </c>
      <c r="D16" s="8">
        <v>1</v>
      </c>
      <c r="E16" s="13">
        <v>3.84</v>
      </c>
      <c r="F16" s="12"/>
      <c r="G16" s="4" t="s">
        <v>33</v>
      </c>
      <c r="H16" s="3" t="s">
        <v>27</v>
      </c>
      <c r="I16" s="3">
        <v>37</v>
      </c>
      <c r="J16" s="7"/>
      <c r="K16" s="13"/>
    </row>
    <row r="17" ht="19.35" customHeight="true" spans="1:11">
      <c r="A17" s="4" t="s">
        <v>34</v>
      </c>
      <c r="B17" s="3" t="s">
        <v>14</v>
      </c>
      <c r="C17" s="3">
        <v>11</v>
      </c>
      <c r="D17" s="7">
        <v>6.513</v>
      </c>
      <c r="E17" s="13">
        <v>10.42</v>
      </c>
      <c r="F17" s="12"/>
      <c r="G17" s="4" t="s">
        <v>35</v>
      </c>
      <c r="H17" s="3"/>
      <c r="I17" s="3">
        <v>38</v>
      </c>
      <c r="J17" s="6" t="s">
        <v>11</v>
      </c>
      <c r="K17" s="5">
        <f>IF(SUM(IF(K18="",0,K18),IF(K19="",0,K19),IF(K20="",0,K20))=0,"",IF(K18="",0,K18)+IF(K19="",0,K19)+IF(K20="",0,K20))</f>
        <v>4.68</v>
      </c>
    </row>
    <row r="18" ht="19.35" customHeight="true" spans="1:11">
      <c r="A18" s="4" t="s">
        <v>36</v>
      </c>
      <c r="B18" s="3" t="s">
        <v>14</v>
      </c>
      <c r="C18" s="3">
        <v>12</v>
      </c>
      <c r="D18" s="7">
        <v>16.799</v>
      </c>
      <c r="E18" s="13">
        <v>592.09</v>
      </c>
      <c r="F18" s="12"/>
      <c r="G18" s="4" t="s">
        <v>37</v>
      </c>
      <c r="H18" s="3" t="s">
        <v>14</v>
      </c>
      <c r="I18" s="3">
        <v>39</v>
      </c>
      <c r="J18" s="7">
        <v>0.3</v>
      </c>
      <c r="K18" s="13">
        <v>4.68</v>
      </c>
    </row>
    <row r="19" ht="19.35" customHeight="true" spans="1:11">
      <c r="A19" s="4" t="s">
        <v>38</v>
      </c>
      <c r="B19" s="3" t="s">
        <v>14</v>
      </c>
      <c r="C19" s="3">
        <v>13</v>
      </c>
      <c r="D19" s="7"/>
      <c r="E19" s="13"/>
      <c r="F19" s="12"/>
      <c r="G19" s="4" t="s">
        <v>39</v>
      </c>
      <c r="H19" s="3" t="s">
        <v>25</v>
      </c>
      <c r="I19" s="3">
        <v>40</v>
      </c>
      <c r="J19" s="8"/>
      <c r="K19" s="13"/>
    </row>
    <row r="20" ht="19.35" customHeight="true" spans="1:11">
      <c r="A20" s="4" t="s">
        <v>40</v>
      </c>
      <c r="B20" s="3" t="s">
        <v>14</v>
      </c>
      <c r="C20" s="3">
        <v>14</v>
      </c>
      <c r="D20" s="9" t="s">
        <v>11</v>
      </c>
      <c r="E20" s="5">
        <f>IF(SUM(IF(E21="",0,E21),IF(E22="",0,E22),IF(E23="",0,E23),IF(E24="",0,E24),IF(E25="",0,E25),IF(E26="",0,E26),IF(E27="",0,E27))=0,"",IF(E21="",0,E21)+IF(E22="",0,E22)+IF(E23="",0,E23)+IF(E24="",0,E24)+IF(E25="",0,E25)+IF(E26="",0,E26)+IF(E27="",0,E27))</f>
        <v>152.98</v>
      </c>
      <c r="F20" s="12"/>
      <c r="G20" s="4" t="s">
        <v>41</v>
      </c>
      <c r="H20" s="3" t="s">
        <v>25</v>
      </c>
      <c r="I20" s="3">
        <v>41</v>
      </c>
      <c r="J20" s="8"/>
      <c r="K20" s="13"/>
    </row>
    <row r="21" ht="19.35" customHeight="true" spans="1:11">
      <c r="A21" s="4" t="s">
        <v>42</v>
      </c>
      <c r="B21" s="3" t="s">
        <v>43</v>
      </c>
      <c r="C21" s="3">
        <v>15</v>
      </c>
      <c r="D21" s="8">
        <v>6</v>
      </c>
      <c r="E21" s="13">
        <v>32.83</v>
      </c>
      <c r="F21" s="12"/>
      <c r="G21" s="4" t="s">
        <v>44</v>
      </c>
      <c r="H21" s="3"/>
      <c r="I21" s="3">
        <v>42</v>
      </c>
      <c r="J21" s="6" t="s">
        <v>11</v>
      </c>
      <c r="K21" s="5" t="str">
        <f>IF(SUM(IF(K22="",0,K22))=0,"",IF(K22="",0,K22))</f>
        <v/>
      </c>
    </row>
    <row r="22" ht="19.35" customHeight="true" spans="1:11">
      <c r="A22" s="4" t="s">
        <v>45</v>
      </c>
      <c r="B22" s="3" t="s">
        <v>43</v>
      </c>
      <c r="C22" s="3">
        <v>16</v>
      </c>
      <c r="D22" s="8"/>
      <c r="E22" s="13"/>
      <c r="F22" s="12"/>
      <c r="G22" s="4" t="s">
        <v>46</v>
      </c>
      <c r="H22" s="3" t="s">
        <v>21</v>
      </c>
      <c r="I22" s="3">
        <v>43</v>
      </c>
      <c r="J22" s="8"/>
      <c r="K22" s="13"/>
    </row>
    <row r="23" ht="19.35" customHeight="true" spans="1:11">
      <c r="A23" s="4" t="s">
        <v>47</v>
      </c>
      <c r="B23" s="3" t="s">
        <v>43</v>
      </c>
      <c r="C23" s="3">
        <v>17</v>
      </c>
      <c r="D23" s="8">
        <v>2</v>
      </c>
      <c r="E23" s="13">
        <v>25.73</v>
      </c>
      <c r="F23" s="12"/>
      <c r="G23" s="4" t="s">
        <v>48</v>
      </c>
      <c r="H23" s="3" t="s">
        <v>21</v>
      </c>
      <c r="I23" s="3">
        <v>44</v>
      </c>
      <c r="J23" s="6" t="s">
        <v>11</v>
      </c>
      <c r="K23" s="5">
        <f>IF(SUM(IF(K24="",0,K24),IF(K30="",0,K30),IF(K31="",0,K31))=0,"",IF(K24="",0,K24)+IF(K30="",0,K30)+IF(K31="",0,K31))</f>
        <v>80</v>
      </c>
    </row>
    <row r="24" ht="19.35" customHeight="true" spans="1:11">
      <c r="A24" s="4" t="s">
        <v>49</v>
      </c>
      <c r="B24" s="3" t="s">
        <v>43</v>
      </c>
      <c r="C24" s="3">
        <v>18</v>
      </c>
      <c r="D24" s="8">
        <v>1</v>
      </c>
      <c r="E24" s="13">
        <v>7.93</v>
      </c>
      <c r="F24" s="12"/>
      <c r="G24" s="4" t="s">
        <v>50</v>
      </c>
      <c r="H24" s="3"/>
      <c r="I24" s="3">
        <v>45</v>
      </c>
      <c r="J24" s="6" t="s">
        <v>11</v>
      </c>
      <c r="K24" s="5">
        <f>IF(SUM(IF(K25="",0,K25),IF(K26="",0,K26),IF(K27="",0,K27),IF(K28="",0,K28),IF(K29="",0,K29))=0,"",IF(K25="",0,K25)+IF(K26="",0,K26)+IF(K27="",0,K27)+IF(K28="",0,K28)+IF(K29="",0,K29))</f>
        <v>80</v>
      </c>
    </row>
    <row r="25" ht="19.35" customHeight="true" spans="1:11">
      <c r="A25" s="4" t="s">
        <v>51</v>
      </c>
      <c r="B25" s="3" t="s">
        <v>43</v>
      </c>
      <c r="C25" s="3">
        <v>19</v>
      </c>
      <c r="D25" s="8">
        <v>132</v>
      </c>
      <c r="E25" s="13">
        <v>68.52</v>
      </c>
      <c r="F25" s="12"/>
      <c r="G25" s="4" t="s">
        <v>52</v>
      </c>
      <c r="H25" s="3" t="s">
        <v>9</v>
      </c>
      <c r="I25" s="3">
        <v>46</v>
      </c>
      <c r="J25" s="7">
        <v>4000</v>
      </c>
      <c r="K25" s="13">
        <v>80</v>
      </c>
    </row>
    <row r="26" ht="19.35" customHeight="true" spans="1:11">
      <c r="A26" s="4" t="s">
        <v>53</v>
      </c>
      <c r="B26" s="3" t="s">
        <v>43</v>
      </c>
      <c r="C26" s="3">
        <v>20</v>
      </c>
      <c r="D26" s="8">
        <v>4</v>
      </c>
      <c r="E26" s="13">
        <v>0.6</v>
      </c>
      <c r="F26" s="12"/>
      <c r="G26" s="4" t="s">
        <v>54</v>
      </c>
      <c r="H26" s="3" t="s">
        <v>9</v>
      </c>
      <c r="I26" s="3">
        <v>47</v>
      </c>
      <c r="J26" s="7"/>
      <c r="K26" s="13"/>
    </row>
    <row r="27" ht="19.35" customHeight="true" spans="1:11">
      <c r="A27" s="4" t="s">
        <v>55</v>
      </c>
      <c r="B27" s="3" t="s">
        <v>43</v>
      </c>
      <c r="C27" s="3">
        <v>21</v>
      </c>
      <c r="D27" s="8">
        <v>376</v>
      </c>
      <c r="E27" s="13">
        <v>17.37</v>
      </c>
      <c r="F27" s="12"/>
      <c r="G27" s="4" t="s">
        <v>56</v>
      </c>
      <c r="H27" s="3" t="s">
        <v>9</v>
      </c>
      <c r="I27" s="3">
        <v>48</v>
      </c>
      <c r="J27" s="7"/>
      <c r="K27" s="13"/>
    </row>
    <row r="28" ht="19.35" customHeight="true" spans="1:11">
      <c r="A28" s="4" t="s">
        <v>57</v>
      </c>
      <c r="B28" s="3" t="s">
        <v>9</v>
      </c>
      <c r="C28" s="3">
        <v>22</v>
      </c>
      <c r="D28" s="7"/>
      <c r="E28" s="13"/>
      <c r="F28" s="12"/>
      <c r="G28" s="4" t="s">
        <v>58</v>
      </c>
      <c r="H28" s="3" t="s">
        <v>9</v>
      </c>
      <c r="I28" s="3">
        <v>49</v>
      </c>
      <c r="J28" s="7"/>
      <c r="K28" s="13"/>
    </row>
    <row r="29" ht="19.35" customHeight="true" spans="1:11">
      <c r="A29" s="4" t="s">
        <v>59</v>
      </c>
      <c r="B29" s="3" t="s">
        <v>9</v>
      </c>
      <c r="C29" s="3">
        <v>23</v>
      </c>
      <c r="D29" s="7"/>
      <c r="E29" s="13"/>
      <c r="F29" s="12"/>
      <c r="G29" s="4" t="s">
        <v>60</v>
      </c>
      <c r="H29" s="3" t="s">
        <v>9</v>
      </c>
      <c r="I29" s="3">
        <v>50</v>
      </c>
      <c r="J29" s="7"/>
      <c r="K29" s="13"/>
    </row>
    <row r="30" ht="19.35" customHeight="true" spans="1:11">
      <c r="A30" s="4" t="s">
        <v>61</v>
      </c>
      <c r="B30" s="3" t="s">
        <v>9</v>
      </c>
      <c r="C30" s="3">
        <v>24</v>
      </c>
      <c r="D30" s="7"/>
      <c r="E30" s="13"/>
      <c r="F30" s="12"/>
      <c r="G30" s="4" t="s">
        <v>62</v>
      </c>
      <c r="H30" s="3" t="s">
        <v>9</v>
      </c>
      <c r="I30" s="3">
        <v>51</v>
      </c>
      <c r="J30" s="7"/>
      <c r="K30" s="13"/>
    </row>
    <row r="31" ht="19.35" customHeight="true" spans="1:11">
      <c r="A31" s="4" t="s">
        <v>63</v>
      </c>
      <c r="B31" s="3" t="s">
        <v>43</v>
      </c>
      <c r="C31" s="3">
        <v>25</v>
      </c>
      <c r="D31" s="8"/>
      <c r="E31" s="13"/>
      <c r="F31" s="12"/>
      <c r="G31" s="4" t="s">
        <v>64</v>
      </c>
      <c r="H31" s="3" t="s">
        <v>9</v>
      </c>
      <c r="I31" s="3">
        <v>52</v>
      </c>
      <c r="J31" s="7"/>
      <c r="K31" s="13"/>
    </row>
    <row r="32" ht="19.35" customHeight="true" spans="1:11">
      <c r="A32" s="4" t="s">
        <v>65</v>
      </c>
      <c r="B32" s="3" t="s">
        <v>9</v>
      </c>
      <c r="C32" s="3">
        <v>26</v>
      </c>
      <c r="D32" s="7"/>
      <c r="E32" s="13"/>
      <c r="F32" s="12"/>
      <c r="G32" s="4" t="s">
        <v>66</v>
      </c>
      <c r="H32" s="3"/>
      <c r="I32" s="3">
        <v>53</v>
      </c>
      <c r="J32" s="6" t="s">
        <v>11</v>
      </c>
      <c r="K32" s="13">
        <v>90</v>
      </c>
    </row>
    <row r="33" ht="23.35" customHeight="true" spans="1:11">
      <c r="A33" s="4" t="s">
        <v>67</v>
      </c>
      <c r="B33" s="3" t="s">
        <v>9</v>
      </c>
      <c r="C33" s="3">
        <v>27</v>
      </c>
      <c r="D33" s="7"/>
      <c r="E33" s="13"/>
      <c r="F33" s="12"/>
      <c r="G33" s="11"/>
      <c r="H33" s="11"/>
      <c r="I33" s="11"/>
      <c r="J33" s="11"/>
      <c r="K33" s="11"/>
    </row>
    <row r="34" ht="19.35" customHeight="true"/>
    <row r="35" ht="19.35" customHeight="true"/>
    <row r="36" ht="19.35" customHeight="true"/>
    <row r="37" ht="19.35" customHeight="true"/>
    <row r="38" ht="19.35" customHeight="true"/>
    <row r="39" ht="19.35" customHeight="true"/>
    <row r="40" ht="19.35" customHeight="true"/>
    <row r="41" ht="19.35" customHeight="true"/>
    <row r="42" ht="19.35" customHeight="true"/>
    <row r="43" ht="19.35" customHeight="true"/>
    <row r="44" ht="19.35" customHeight="true"/>
    <row r="45" ht="19.35" customHeight="true"/>
    <row r="46" ht="19.35" customHeight="true"/>
    <row r="47" ht="19.35" customHeight="true"/>
    <row r="48" ht="19.35" customHeight="true"/>
    <row r="49" ht="19.35" customHeight="true"/>
    <row r="50" ht="19.35" customHeight="true"/>
    <row r="51" ht="19.35" customHeight="true"/>
    <row r="52" ht="19.35" customHeight="true"/>
    <row r="53" ht="19.35" customHeight="true"/>
    <row r="54" ht="19.35" customHeight="true"/>
    <row r="55" ht="19.35" customHeight="true"/>
    <row r="56" ht="14.3" customHeight="true"/>
    <row r="57" ht="14.3" customHeight="true"/>
    <row r="58" ht="14.3" customHeight="true"/>
  </sheetData>
  <mergeCells count="11">
    <mergeCell ref="A1:J1"/>
    <mergeCell ref="A2:A5"/>
    <mergeCell ref="B2:B5"/>
    <mergeCell ref="C2:C5"/>
    <mergeCell ref="D2:D5"/>
    <mergeCell ref="E3:E5"/>
    <mergeCell ref="G2:G5"/>
    <mergeCell ref="H2:H5"/>
    <mergeCell ref="I2:I5"/>
    <mergeCell ref="J2:J5"/>
    <mergeCell ref="K3:K5"/>
  </mergeCells>
  <pageMargins left="0" right="0.75" top="0" bottom="0.268999993801117" header="0" footer="0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8"/>
  <sheetViews>
    <sheetView workbookViewId="0">
      <selection activeCell="A2" sqref="A2:K33"/>
    </sheetView>
  </sheetViews>
  <sheetFormatPr defaultColWidth="10" defaultRowHeight="14.25"/>
  <cols>
    <col min="1" max="1" width="35.9" customWidth="true"/>
    <col min="2" max="3" width="8.71666666666667" customWidth="true"/>
    <col min="4" max="5" width="20.5166666666667" customWidth="true"/>
    <col min="6" max="6" width="1.53333333333333" customWidth="true"/>
    <col min="7" max="7" width="35.9" customWidth="true"/>
    <col min="8" max="9" width="8.71666666666667" customWidth="true"/>
    <col min="10" max="10" width="20.5166666666667" customWidth="true"/>
    <col min="11" max="11" width="19.8166666666667" customWidth="true"/>
    <col min="12" max="20" width="9.76666666666667" customWidth="true"/>
  </cols>
  <sheetData>
    <row r="1" customFormat="true" ht="34.15" customHeight="true" spans="1:10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</row>
    <row r="2" customFormat="true" ht="16.8" customHeight="true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/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</row>
    <row r="3" customFormat="true" ht="5.1" customHeight="true" spans="1:11">
      <c r="A3" s="3"/>
      <c r="B3" s="3"/>
      <c r="C3" s="3"/>
      <c r="D3" s="3"/>
      <c r="E3" s="3" t="s">
        <v>6</v>
      </c>
      <c r="F3" s="11"/>
      <c r="G3" s="3"/>
      <c r="H3" s="3"/>
      <c r="I3" s="3"/>
      <c r="J3" s="3"/>
      <c r="K3" s="3" t="s">
        <v>6</v>
      </c>
    </row>
    <row r="4" customFormat="true" ht="5.1" customHeight="true" spans="1:11">
      <c r="A4" s="3"/>
      <c r="B4" s="3"/>
      <c r="C4" s="3"/>
      <c r="D4" s="3"/>
      <c r="E4" s="3"/>
      <c r="F4" s="10"/>
      <c r="G4" s="3"/>
      <c r="H4" s="3"/>
      <c r="I4" s="3"/>
      <c r="J4" s="3"/>
      <c r="K4" s="3"/>
    </row>
    <row r="5" customFormat="true" ht="5.1" customHeight="true" spans="1:11">
      <c r="A5" s="3"/>
      <c r="B5" s="3"/>
      <c r="C5" s="3"/>
      <c r="D5" s="3"/>
      <c r="E5" s="3"/>
      <c r="F5" s="10"/>
      <c r="G5" s="3"/>
      <c r="H5" s="3"/>
      <c r="I5" s="3"/>
      <c r="J5" s="3"/>
      <c r="K5" s="3"/>
    </row>
    <row r="6" customFormat="true" ht="19.35" customHeight="true" spans="1:11">
      <c r="A6" s="3" t="s">
        <v>7</v>
      </c>
      <c r="B6" s="3"/>
      <c r="C6" s="3"/>
      <c r="D6" s="3">
        <v>1</v>
      </c>
      <c r="E6" s="3">
        <v>2</v>
      </c>
      <c r="F6" s="10"/>
      <c r="G6" s="3" t="s">
        <v>7</v>
      </c>
      <c r="H6" s="3"/>
      <c r="I6" s="3"/>
      <c r="J6" s="3">
        <v>1</v>
      </c>
      <c r="K6" s="3">
        <v>2</v>
      </c>
    </row>
    <row r="7" customFormat="true" ht="19.35" customHeight="true" spans="1:11">
      <c r="A7" s="4" t="s">
        <v>8</v>
      </c>
      <c r="B7" s="3" t="s">
        <v>9</v>
      </c>
      <c r="C7" s="3">
        <v>1</v>
      </c>
      <c r="D7" s="5">
        <v>5200</v>
      </c>
      <c r="E7" s="5">
        <f>IF(SUM(IF(E8="",0,E8),IF(E12="",0,E12),IF(K7="",0,K7),IF(K12="",0,K12),IF(K17="",0,K17),IF(K21="",0,K21),IF(K23="",0,K23),IF(K32="",0,K32))=0,"",IF(E8="",0,E8)+IF(E12="",0,E12)+IF(K7="",0,K7)+IF(K12="",0,K12)+IF(K17="",0,K17)+IF(K21="",0,K21)+IF(K23="",0,K23)+IF(K32="",0,K32))</f>
        <v>1560</v>
      </c>
      <c r="F7" s="11"/>
      <c r="G7" s="4" t="s">
        <v>10</v>
      </c>
      <c r="H7" s="3"/>
      <c r="I7" s="3">
        <v>28</v>
      </c>
      <c r="J7" s="6" t="s">
        <v>11</v>
      </c>
      <c r="K7" s="5">
        <f>IF(SUM(IF(K8="",0,K8),IF(K10="",0,K10),IF(K11="",0,K11))=0,"",IF(K8="",0,K8)+IF(K10="",0,K10)+IF(K11="",0,K11))</f>
        <v>134.82</v>
      </c>
    </row>
    <row r="8" customFormat="true" ht="19.35" customHeight="true" spans="1:11">
      <c r="A8" s="4" t="s">
        <v>12</v>
      </c>
      <c r="B8" s="3"/>
      <c r="C8" s="3">
        <v>2</v>
      </c>
      <c r="D8" s="6" t="s">
        <v>11</v>
      </c>
      <c r="E8" s="5">
        <f>IF(SUM(IF(E11="",0,E11),IF(E9="",0,E9))=0,"",IF(E11="",0,E11)+IF(E9="",0,E9))</f>
        <v>221.2</v>
      </c>
      <c r="F8" s="12"/>
      <c r="G8" s="4" t="s">
        <v>13</v>
      </c>
      <c r="H8" s="3" t="s">
        <v>14</v>
      </c>
      <c r="I8" s="3">
        <v>29</v>
      </c>
      <c r="J8" s="7">
        <v>6.214</v>
      </c>
      <c r="K8" s="13">
        <v>134.82</v>
      </c>
    </row>
    <row r="9" customFormat="true" ht="19.35" customHeight="true" spans="1:11">
      <c r="A9" s="4" t="s">
        <v>15</v>
      </c>
      <c r="B9" s="3" t="s">
        <v>9</v>
      </c>
      <c r="C9" s="3">
        <v>3</v>
      </c>
      <c r="D9" s="7">
        <v>1311</v>
      </c>
      <c r="E9" s="13">
        <v>165.28</v>
      </c>
      <c r="F9" s="11"/>
      <c r="G9" s="4" t="s">
        <v>16</v>
      </c>
      <c r="H9" s="3" t="s">
        <v>14</v>
      </c>
      <c r="I9" s="3">
        <v>30</v>
      </c>
      <c r="J9" s="7"/>
      <c r="K9" s="13"/>
    </row>
    <row r="10" customFormat="true" ht="19.35" customHeight="true" spans="1:11">
      <c r="A10" s="4" t="s">
        <v>17</v>
      </c>
      <c r="B10" s="3" t="s">
        <v>9</v>
      </c>
      <c r="C10" s="3">
        <v>4</v>
      </c>
      <c r="D10" s="7">
        <v>1311</v>
      </c>
      <c r="E10" s="13">
        <v>19.67</v>
      </c>
      <c r="F10" s="12"/>
      <c r="G10" s="4" t="s">
        <v>18</v>
      </c>
      <c r="H10" s="3" t="s">
        <v>14</v>
      </c>
      <c r="I10" s="3">
        <v>31</v>
      </c>
      <c r="J10" s="7"/>
      <c r="K10" s="13"/>
    </row>
    <row r="11" customFormat="true" ht="19.35" customHeight="true" spans="1:11">
      <c r="A11" s="4" t="s">
        <v>19</v>
      </c>
      <c r="B11" s="3" t="s">
        <v>9</v>
      </c>
      <c r="C11" s="3">
        <v>5</v>
      </c>
      <c r="D11" s="7">
        <v>370</v>
      </c>
      <c r="E11" s="13">
        <v>55.92</v>
      </c>
      <c r="F11" s="12"/>
      <c r="G11" s="4" t="s">
        <v>20</v>
      </c>
      <c r="H11" s="3" t="s">
        <v>21</v>
      </c>
      <c r="I11" s="3">
        <v>32</v>
      </c>
      <c r="J11" s="8"/>
      <c r="K11" s="13"/>
    </row>
    <row r="12" customFormat="true" ht="19.35" customHeight="true" spans="1:11">
      <c r="A12" s="4" t="s">
        <v>22</v>
      </c>
      <c r="B12" s="3"/>
      <c r="C12" s="3">
        <v>6</v>
      </c>
      <c r="D12" s="6" t="s">
        <v>11</v>
      </c>
      <c r="E12" s="5">
        <f>IF(SUM(IF(E13="",0,E13),IF(E14="",0,E14),IF(E15="",0,E15),IF(E16="",0,E16),IF(E17="",0,E17),IF(E18="",0,E18),IF(E19="",0,E19),IF(E20="",0,E20),IF(E28="",0,E28),IF(E29="",0,E29),IF(E30="",0,E30),IF(E31="",0,E31),IF(E32="",0,E32),IF(E33="",0,E33))=0,"",IF(E13="",0,E13)+IF(E14="",0,E14)+IF(E15="",0,E15)+IF(E16="",0,E16)+IF(E17="",0,E17)+IF(E18="",0,E18)+IF(E19="",0,E19)+IF(E20="",0,E20)+IF(E28="",0,E28)+IF(E29="",0,E29)+IF(E30="",0,E30)+IF(E31="",0,E31)+IF(E32="",0,E32)+IF(E33="",0,E33))</f>
        <v>922.21</v>
      </c>
      <c r="F12" s="12"/>
      <c r="G12" s="4" t="s">
        <v>23</v>
      </c>
      <c r="H12" s="3" t="s">
        <v>21</v>
      </c>
      <c r="I12" s="3">
        <v>33</v>
      </c>
      <c r="J12" s="6" t="s">
        <v>11</v>
      </c>
      <c r="K12" s="5">
        <f>IF(SUM(IF(K13="",0,K13),IF(K14="",0,K14),IF(K15="",0,K15),IF(K16="",0,K16))=0,"",IF(K13="",0,K13)+IF(K14="",0,K14)+IF(K15="",0,K15)+IF(K16="",0,K16))</f>
        <v>60.77</v>
      </c>
    </row>
    <row r="13" customFormat="true" ht="19.35" customHeight="true" spans="1:11">
      <c r="A13" s="4" t="s">
        <v>24</v>
      </c>
      <c r="B13" s="3" t="s">
        <v>25</v>
      </c>
      <c r="C13" s="3">
        <v>7</v>
      </c>
      <c r="D13" s="8">
        <v>34</v>
      </c>
      <c r="E13" s="13">
        <v>132.36</v>
      </c>
      <c r="F13" s="12"/>
      <c r="G13" s="4" t="s">
        <v>26</v>
      </c>
      <c r="H13" s="3" t="s">
        <v>27</v>
      </c>
      <c r="I13" s="3">
        <v>34</v>
      </c>
      <c r="J13" s="7"/>
      <c r="K13" s="13"/>
    </row>
    <row r="14" customFormat="true" ht="19.35" customHeight="true" spans="1:11">
      <c r="A14" s="4" t="s">
        <v>28</v>
      </c>
      <c r="B14" s="3" t="s">
        <v>25</v>
      </c>
      <c r="C14" s="3">
        <v>8</v>
      </c>
      <c r="D14" s="8"/>
      <c r="E14" s="13"/>
      <c r="F14" s="12"/>
      <c r="G14" s="4" t="s">
        <v>29</v>
      </c>
      <c r="H14" s="3" t="s">
        <v>27</v>
      </c>
      <c r="I14" s="3">
        <v>35</v>
      </c>
      <c r="J14" s="7">
        <v>1166</v>
      </c>
      <c r="K14" s="13">
        <v>60.77</v>
      </c>
    </row>
    <row r="15" customFormat="true" ht="19.35" customHeight="true" spans="1:11">
      <c r="A15" s="4" t="s">
        <v>30</v>
      </c>
      <c r="B15" s="3" t="s">
        <v>25</v>
      </c>
      <c r="C15" s="3">
        <v>9</v>
      </c>
      <c r="D15" s="8"/>
      <c r="E15" s="13"/>
      <c r="F15" s="12"/>
      <c r="G15" s="4" t="s">
        <v>31</v>
      </c>
      <c r="H15" s="3" t="s">
        <v>27</v>
      </c>
      <c r="I15" s="3">
        <v>36</v>
      </c>
      <c r="J15" s="7"/>
      <c r="K15" s="13"/>
    </row>
    <row r="16" customFormat="true" ht="19.35" customHeight="true" spans="1:11">
      <c r="A16" s="4" t="s">
        <v>32</v>
      </c>
      <c r="B16" s="3" t="s">
        <v>25</v>
      </c>
      <c r="C16" s="3">
        <v>10</v>
      </c>
      <c r="D16" s="8"/>
      <c r="E16" s="13"/>
      <c r="F16" s="12"/>
      <c r="G16" s="4" t="s">
        <v>33</v>
      </c>
      <c r="H16" s="3" t="s">
        <v>27</v>
      </c>
      <c r="I16" s="3">
        <v>37</v>
      </c>
      <c r="J16" s="7"/>
      <c r="K16" s="13"/>
    </row>
    <row r="17" customFormat="true" ht="19.35" customHeight="true" spans="1:11">
      <c r="A17" s="4" t="s">
        <v>34</v>
      </c>
      <c r="B17" s="3" t="s">
        <v>14</v>
      </c>
      <c r="C17" s="3">
        <v>11</v>
      </c>
      <c r="D17" s="7">
        <v>1.605</v>
      </c>
      <c r="E17" s="13">
        <v>2.52</v>
      </c>
      <c r="F17" s="12"/>
      <c r="G17" s="4" t="s">
        <v>35</v>
      </c>
      <c r="H17" s="3"/>
      <c r="I17" s="3">
        <v>38</v>
      </c>
      <c r="J17" s="6" t="s">
        <v>11</v>
      </c>
      <c r="K17" s="5" t="str">
        <f>IF(SUM(IF(K18="",0,K18),IF(K19="",0,K19),IF(K20="",0,K20))=0,"",IF(K18="",0,K18)+IF(K19="",0,K19)+IF(K20="",0,K20))</f>
        <v/>
      </c>
    </row>
    <row r="18" customFormat="true" ht="19.35" customHeight="true" spans="1:11">
      <c r="A18" s="4" t="s">
        <v>36</v>
      </c>
      <c r="B18" s="3" t="s">
        <v>14</v>
      </c>
      <c r="C18" s="3">
        <v>12</v>
      </c>
      <c r="D18" s="7">
        <v>20.044</v>
      </c>
      <c r="E18" s="13">
        <v>670.85</v>
      </c>
      <c r="F18" s="12"/>
      <c r="G18" s="4" t="s">
        <v>37</v>
      </c>
      <c r="H18" s="3" t="s">
        <v>14</v>
      </c>
      <c r="I18" s="3">
        <v>39</v>
      </c>
      <c r="J18" s="7"/>
      <c r="K18" s="13"/>
    </row>
    <row r="19" customFormat="true" ht="19.35" customHeight="true" spans="1:11">
      <c r="A19" s="4" t="s">
        <v>38</v>
      </c>
      <c r="B19" s="3" t="s">
        <v>14</v>
      </c>
      <c r="C19" s="3">
        <v>13</v>
      </c>
      <c r="D19" s="7"/>
      <c r="E19" s="13"/>
      <c r="F19" s="12"/>
      <c r="G19" s="4" t="s">
        <v>39</v>
      </c>
      <c r="H19" s="3" t="s">
        <v>25</v>
      </c>
      <c r="I19" s="3">
        <v>40</v>
      </c>
      <c r="J19" s="8"/>
      <c r="K19" s="13"/>
    </row>
    <row r="20" customFormat="true" ht="19.35" customHeight="true" spans="1:11">
      <c r="A20" s="4" t="s">
        <v>40</v>
      </c>
      <c r="B20" s="3" t="s">
        <v>14</v>
      </c>
      <c r="C20" s="3">
        <v>14</v>
      </c>
      <c r="D20" s="9" t="s">
        <v>11</v>
      </c>
      <c r="E20" s="5">
        <f>IF(SUM(IF(E21="",0,E21),IF(E22="",0,E22),IF(E23="",0,E23),IF(E24="",0,E24),IF(E25="",0,E25),IF(E26="",0,E26),IF(E27="",0,E27))=0,"",IF(E21="",0,E21)+IF(E22="",0,E22)+IF(E23="",0,E23)+IF(E24="",0,E24)+IF(E25="",0,E25)+IF(E26="",0,E26)+IF(E27="",0,E27))</f>
        <v>116.48</v>
      </c>
      <c r="F20" s="12"/>
      <c r="G20" s="4" t="s">
        <v>41</v>
      </c>
      <c r="H20" s="3" t="s">
        <v>25</v>
      </c>
      <c r="I20" s="3">
        <v>41</v>
      </c>
      <c r="J20" s="8"/>
      <c r="K20" s="13"/>
    </row>
    <row r="21" customFormat="true" ht="19.35" customHeight="true" spans="1:11">
      <c r="A21" s="4" t="s">
        <v>42</v>
      </c>
      <c r="B21" s="3" t="s">
        <v>43</v>
      </c>
      <c r="C21" s="3">
        <v>15</v>
      </c>
      <c r="D21" s="8">
        <v>6</v>
      </c>
      <c r="E21" s="13">
        <v>23.52</v>
      </c>
      <c r="F21" s="12"/>
      <c r="G21" s="4" t="s">
        <v>44</v>
      </c>
      <c r="H21" s="3"/>
      <c r="I21" s="3">
        <v>42</v>
      </c>
      <c r="J21" s="6" t="s">
        <v>11</v>
      </c>
      <c r="K21" s="5" t="str">
        <f>IF(SUM(IF(K22="",0,K22))=0,"",IF(K22="",0,K22))</f>
        <v/>
      </c>
    </row>
    <row r="22" customFormat="true" ht="19.35" customHeight="true" spans="1:11">
      <c r="A22" s="4" t="s">
        <v>45</v>
      </c>
      <c r="B22" s="3" t="s">
        <v>43</v>
      </c>
      <c r="C22" s="3">
        <v>16</v>
      </c>
      <c r="D22" s="8"/>
      <c r="E22" s="13"/>
      <c r="F22" s="12"/>
      <c r="G22" s="4" t="s">
        <v>46</v>
      </c>
      <c r="H22" s="3" t="s">
        <v>21</v>
      </c>
      <c r="I22" s="3">
        <v>43</v>
      </c>
      <c r="J22" s="8"/>
      <c r="K22" s="13"/>
    </row>
    <row r="23" customFormat="true" ht="19.35" customHeight="true" spans="1:11">
      <c r="A23" s="4" t="s">
        <v>47</v>
      </c>
      <c r="B23" s="3" t="s">
        <v>43</v>
      </c>
      <c r="C23" s="3">
        <v>17</v>
      </c>
      <c r="D23" s="8"/>
      <c r="E23" s="13"/>
      <c r="F23" s="12"/>
      <c r="G23" s="4" t="s">
        <v>48</v>
      </c>
      <c r="H23" s="3" t="s">
        <v>21</v>
      </c>
      <c r="I23" s="3">
        <v>44</v>
      </c>
      <c r="J23" s="6" t="s">
        <v>11</v>
      </c>
      <c r="K23" s="5">
        <f>IF(SUM(IF(K24="",0,K24),IF(K30="",0,K30),IF(K31="",0,K31))=0,"",IF(K24="",0,K24)+IF(K30="",0,K30)+IF(K31="",0,K31))</f>
        <v>104</v>
      </c>
    </row>
    <row r="24" customFormat="true" ht="19.35" customHeight="true" spans="1:11">
      <c r="A24" s="4" t="s">
        <v>49</v>
      </c>
      <c r="B24" s="3" t="s">
        <v>43</v>
      </c>
      <c r="C24" s="3">
        <v>18</v>
      </c>
      <c r="D24" s="8">
        <v>1</v>
      </c>
      <c r="E24" s="13">
        <v>7.9</v>
      </c>
      <c r="F24" s="12"/>
      <c r="G24" s="4" t="s">
        <v>50</v>
      </c>
      <c r="H24" s="3"/>
      <c r="I24" s="3">
        <v>45</v>
      </c>
      <c r="J24" s="6" t="s">
        <v>11</v>
      </c>
      <c r="K24" s="5" t="str">
        <f>IF(SUM(IF(K25="",0,K25),IF(K26="",0,K26),IF(K27="",0,K27),IF(K28="",0,K28),IF(K29="",0,K29))=0,"",IF(K25="",0,K25)+IF(K26="",0,K26)+IF(K27="",0,K27)+IF(K28="",0,K28)+IF(K29="",0,K29))</f>
        <v/>
      </c>
    </row>
    <row r="25" customFormat="true" ht="19.35" customHeight="true" spans="1:11">
      <c r="A25" s="4" t="s">
        <v>51</v>
      </c>
      <c r="B25" s="3" t="s">
        <v>43</v>
      </c>
      <c r="C25" s="3">
        <v>19</v>
      </c>
      <c r="D25" s="8">
        <v>121</v>
      </c>
      <c r="E25" s="13">
        <v>64.27</v>
      </c>
      <c r="F25" s="12"/>
      <c r="G25" s="4" t="s">
        <v>52</v>
      </c>
      <c r="H25" s="3" t="s">
        <v>9</v>
      </c>
      <c r="I25" s="3">
        <v>46</v>
      </c>
      <c r="J25" s="7"/>
      <c r="K25" s="13"/>
    </row>
    <row r="26" customFormat="true" ht="19.35" customHeight="true" spans="1:11">
      <c r="A26" s="4" t="s">
        <v>53</v>
      </c>
      <c r="B26" s="3" t="s">
        <v>43</v>
      </c>
      <c r="C26" s="3">
        <v>20</v>
      </c>
      <c r="D26" s="8">
        <v>11</v>
      </c>
      <c r="E26" s="13">
        <v>1.64</v>
      </c>
      <c r="F26" s="12"/>
      <c r="G26" s="4" t="s">
        <v>54</v>
      </c>
      <c r="H26" s="3" t="s">
        <v>9</v>
      </c>
      <c r="I26" s="3">
        <v>47</v>
      </c>
      <c r="J26" s="7"/>
      <c r="K26" s="13"/>
    </row>
    <row r="27" customFormat="true" ht="19.35" customHeight="true" spans="1:11">
      <c r="A27" s="4" t="s">
        <v>55</v>
      </c>
      <c r="B27" s="3" t="s">
        <v>43</v>
      </c>
      <c r="C27" s="3">
        <v>21</v>
      </c>
      <c r="D27" s="8">
        <v>491</v>
      </c>
      <c r="E27" s="13">
        <v>19.15</v>
      </c>
      <c r="F27" s="12"/>
      <c r="G27" s="4" t="s">
        <v>56</v>
      </c>
      <c r="H27" s="3" t="s">
        <v>9</v>
      </c>
      <c r="I27" s="3">
        <v>48</v>
      </c>
      <c r="J27" s="7"/>
      <c r="K27" s="13"/>
    </row>
    <row r="28" customFormat="true" ht="19.35" customHeight="true" spans="1:11">
      <c r="A28" s="4" t="s">
        <v>57</v>
      </c>
      <c r="B28" s="3" t="s">
        <v>9</v>
      </c>
      <c r="C28" s="3">
        <v>22</v>
      </c>
      <c r="D28" s="7"/>
      <c r="E28" s="13"/>
      <c r="F28" s="12"/>
      <c r="G28" s="4" t="s">
        <v>58</v>
      </c>
      <c r="H28" s="3" t="s">
        <v>9</v>
      </c>
      <c r="I28" s="3">
        <v>49</v>
      </c>
      <c r="J28" s="7"/>
      <c r="K28" s="13"/>
    </row>
    <row r="29" customFormat="true" ht="19.35" customHeight="true" spans="1:11">
      <c r="A29" s="4" t="s">
        <v>59</v>
      </c>
      <c r="B29" s="3" t="s">
        <v>9</v>
      </c>
      <c r="C29" s="3">
        <v>23</v>
      </c>
      <c r="D29" s="7"/>
      <c r="E29" s="13"/>
      <c r="F29" s="12"/>
      <c r="G29" s="4" t="s">
        <v>60</v>
      </c>
      <c r="H29" s="3" t="s">
        <v>9</v>
      </c>
      <c r="I29" s="3">
        <v>50</v>
      </c>
      <c r="J29" s="7"/>
      <c r="K29" s="13"/>
    </row>
    <row r="30" customFormat="true" ht="19.35" customHeight="true" spans="1:11">
      <c r="A30" s="4" t="s">
        <v>61</v>
      </c>
      <c r="B30" s="3" t="s">
        <v>9</v>
      </c>
      <c r="C30" s="3">
        <v>24</v>
      </c>
      <c r="D30" s="7"/>
      <c r="E30" s="13"/>
      <c r="F30" s="12"/>
      <c r="G30" s="4" t="s">
        <v>62</v>
      </c>
      <c r="H30" s="3" t="s">
        <v>9</v>
      </c>
      <c r="I30" s="3">
        <v>51</v>
      </c>
      <c r="J30" s="7"/>
      <c r="K30" s="13"/>
    </row>
    <row r="31" customFormat="true" ht="19.35" customHeight="true" spans="1:11">
      <c r="A31" s="4" t="s">
        <v>63</v>
      </c>
      <c r="B31" s="3" t="s">
        <v>43</v>
      </c>
      <c r="C31" s="3">
        <v>25</v>
      </c>
      <c r="D31" s="8"/>
      <c r="E31" s="13"/>
      <c r="F31" s="12"/>
      <c r="G31" s="4" t="s">
        <v>64</v>
      </c>
      <c r="H31" s="3" t="s">
        <v>9</v>
      </c>
      <c r="I31" s="3">
        <v>52</v>
      </c>
      <c r="J31" s="7">
        <v>5200</v>
      </c>
      <c r="K31" s="13">
        <v>104</v>
      </c>
    </row>
    <row r="32" customFormat="true" ht="19.35" customHeight="true" spans="1:11">
      <c r="A32" s="4" t="s">
        <v>65</v>
      </c>
      <c r="B32" s="3" t="s">
        <v>9</v>
      </c>
      <c r="C32" s="3">
        <v>26</v>
      </c>
      <c r="D32" s="7"/>
      <c r="E32" s="13"/>
      <c r="F32" s="12"/>
      <c r="G32" s="4" t="s">
        <v>66</v>
      </c>
      <c r="H32" s="3"/>
      <c r="I32" s="3">
        <v>53</v>
      </c>
      <c r="J32" s="6" t="s">
        <v>11</v>
      </c>
      <c r="K32" s="13">
        <v>117</v>
      </c>
    </row>
    <row r="33" customFormat="true" ht="23.35" customHeight="true" spans="1:11">
      <c r="A33" s="4" t="s">
        <v>67</v>
      </c>
      <c r="B33" s="3" t="s">
        <v>9</v>
      </c>
      <c r="C33" s="3">
        <v>27</v>
      </c>
      <c r="D33" s="7"/>
      <c r="E33" s="13"/>
      <c r="F33" s="12"/>
      <c r="G33" s="11"/>
      <c r="H33" s="11"/>
      <c r="I33" s="11"/>
      <c r="J33" s="11"/>
      <c r="K33" s="11"/>
    </row>
    <row r="34" ht="19.35" customHeight="true"/>
    <row r="35" ht="19.35" customHeight="true"/>
    <row r="36" ht="19.35" customHeight="true"/>
    <row r="37" ht="19.35" customHeight="true"/>
    <row r="38" ht="19.35" customHeight="true"/>
    <row r="39" ht="19.35" customHeight="true"/>
    <row r="40" ht="19.35" customHeight="true"/>
    <row r="41" ht="19.35" customHeight="true"/>
    <row r="42" ht="19.35" customHeight="true"/>
    <row r="43" ht="19.35" customHeight="true"/>
    <row r="44" ht="19.35" customHeight="true"/>
    <row r="45" ht="19.35" customHeight="true"/>
    <row r="46" ht="19.35" customHeight="true"/>
    <row r="47" ht="19.35" customHeight="true"/>
    <row r="48" ht="19.35" customHeight="true"/>
    <row r="49" ht="19.35" customHeight="true"/>
    <row r="50" ht="19.35" customHeight="true"/>
    <row r="51" ht="19.35" customHeight="true"/>
    <row r="52" ht="19.35" customHeight="true"/>
    <row r="53" ht="19.35" customHeight="true"/>
    <row r="54" ht="19.35" customHeight="true"/>
    <row r="55" ht="19.35" customHeight="true"/>
    <row r="56" ht="14.3" customHeight="true"/>
    <row r="57" ht="14.3" customHeight="true"/>
    <row r="58" ht="14.3" customHeight="true"/>
  </sheetData>
  <mergeCells count="11">
    <mergeCell ref="A1:J1"/>
    <mergeCell ref="A2:A5"/>
    <mergeCell ref="B2:B5"/>
    <mergeCell ref="C2:C5"/>
    <mergeCell ref="D2:D5"/>
    <mergeCell ref="E3:E5"/>
    <mergeCell ref="G2:G5"/>
    <mergeCell ref="H2:H5"/>
    <mergeCell ref="I2:I5"/>
    <mergeCell ref="J2:J5"/>
    <mergeCell ref="K3:K5"/>
  </mergeCells>
  <pageMargins left="0.75" right="0.75" top="1" bottom="1" header="0.5" footer="0.5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8"/>
  <sheetViews>
    <sheetView workbookViewId="0">
      <selection activeCell="A2" sqref="A2:K33"/>
    </sheetView>
  </sheetViews>
  <sheetFormatPr defaultColWidth="10" defaultRowHeight="14.25"/>
  <cols>
    <col min="1" max="1" width="35.9" customWidth="true"/>
    <col min="2" max="3" width="8.71666666666667" customWidth="true"/>
    <col min="4" max="5" width="20.5166666666667" customWidth="true"/>
    <col min="6" max="6" width="1.53333333333333" customWidth="true"/>
    <col min="7" max="7" width="35.9" customWidth="true"/>
    <col min="8" max="9" width="8.71666666666667" customWidth="true"/>
    <col min="10" max="10" width="20.5166666666667" customWidth="true"/>
    <col min="11" max="11" width="19.8166666666667" customWidth="true"/>
    <col min="12" max="20" width="9.76666666666667" customWidth="true"/>
  </cols>
  <sheetData>
    <row r="1" customFormat="true" ht="34.15" customHeight="true" spans="1:10">
      <c r="A1" s="1" t="s">
        <v>69</v>
      </c>
      <c r="B1" s="2"/>
      <c r="C1" s="2"/>
      <c r="D1" s="2"/>
      <c r="E1" s="2"/>
      <c r="F1" s="2"/>
      <c r="G1" s="2"/>
      <c r="H1" s="2"/>
      <c r="I1" s="2"/>
      <c r="J1" s="2"/>
    </row>
    <row r="2" customFormat="true" ht="16.8" customHeight="true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/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</row>
    <row r="3" customFormat="true" ht="5.1" customHeight="true" spans="1:11">
      <c r="A3" s="3"/>
      <c r="B3" s="3"/>
      <c r="C3" s="3"/>
      <c r="D3" s="3"/>
      <c r="E3" s="3" t="s">
        <v>6</v>
      </c>
      <c r="F3" s="11"/>
      <c r="G3" s="3"/>
      <c r="H3" s="3"/>
      <c r="I3" s="3"/>
      <c r="J3" s="3"/>
      <c r="K3" s="3" t="s">
        <v>6</v>
      </c>
    </row>
    <row r="4" customFormat="true" ht="5.1" customHeight="true" spans="1:11">
      <c r="A4" s="3"/>
      <c r="B4" s="3"/>
      <c r="C4" s="3"/>
      <c r="D4" s="3"/>
      <c r="E4" s="3"/>
      <c r="F4" s="10"/>
      <c r="G4" s="3"/>
      <c r="H4" s="3"/>
      <c r="I4" s="3"/>
      <c r="J4" s="3"/>
      <c r="K4" s="3"/>
    </row>
    <row r="5" customFormat="true" ht="5.1" customHeight="true" spans="1:11">
      <c r="A5" s="3"/>
      <c r="B5" s="3"/>
      <c r="C5" s="3"/>
      <c r="D5" s="3"/>
      <c r="E5" s="3"/>
      <c r="F5" s="10"/>
      <c r="G5" s="3"/>
      <c r="H5" s="3"/>
      <c r="I5" s="3"/>
      <c r="J5" s="3"/>
      <c r="K5" s="3"/>
    </row>
    <row r="6" customFormat="true" ht="19.35" customHeight="true" spans="1:11">
      <c r="A6" s="3" t="s">
        <v>7</v>
      </c>
      <c r="B6" s="3"/>
      <c r="C6" s="3"/>
      <c r="D6" s="3">
        <v>1</v>
      </c>
      <c r="E6" s="3">
        <v>2</v>
      </c>
      <c r="F6" s="10"/>
      <c r="G6" s="3" t="s">
        <v>7</v>
      </c>
      <c r="H6" s="3"/>
      <c r="I6" s="3"/>
      <c r="J6" s="3">
        <v>1</v>
      </c>
      <c r="K6" s="3">
        <v>2</v>
      </c>
    </row>
    <row r="7" customFormat="true" ht="19.35" customHeight="true" spans="1:11">
      <c r="A7" s="4" t="s">
        <v>8</v>
      </c>
      <c r="B7" s="3" t="s">
        <v>9</v>
      </c>
      <c r="C7" s="3">
        <v>1</v>
      </c>
      <c r="D7" s="5">
        <v>3250</v>
      </c>
      <c r="E7" s="5">
        <f>IF(SUM(IF(E8="",0,E8),IF(E12="",0,E12),IF(K7="",0,K7),IF(K12="",0,K12),IF(K17="",0,K17),IF(K21="",0,K21),IF(K23="",0,K23),IF(K32="",0,K32))=0,"",IF(E8="",0,E8)+IF(E12="",0,E12)+IF(K7="",0,K7)+IF(K12="",0,K12)+IF(K17="",0,K17)+IF(K21="",0,K21)+IF(K23="",0,K23)+IF(K32="",0,K32))</f>
        <v>927</v>
      </c>
      <c r="F7" s="11"/>
      <c r="G7" s="4" t="s">
        <v>10</v>
      </c>
      <c r="H7" s="3"/>
      <c r="I7" s="3">
        <v>28</v>
      </c>
      <c r="J7" s="6" t="s">
        <v>11</v>
      </c>
      <c r="K7" s="5">
        <f>IF(SUM(IF(K8="",0,K8),IF(K10="",0,K10),IF(K11="",0,K11))=0,"",IF(K8="",0,K8)+IF(K10="",0,K10)+IF(K11="",0,K11))</f>
        <v>42.68</v>
      </c>
    </row>
    <row r="8" customFormat="true" ht="19.35" customHeight="true" spans="1:11">
      <c r="A8" s="4" t="s">
        <v>12</v>
      </c>
      <c r="B8" s="3"/>
      <c r="C8" s="3">
        <v>2</v>
      </c>
      <c r="D8" s="6" t="s">
        <v>11</v>
      </c>
      <c r="E8" s="5">
        <f>IF(SUM(IF(E11="",0,E11),IF(E9="",0,E9))=0,"",IF(E11="",0,E11)+IF(E9="",0,E9))</f>
        <v>104.69</v>
      </c>
      <c r="F8" s="12"/>
      <c r="G8" s="4" t="s">
        <v>13</v>
      </c>
      <c r="H8" s="3" t="s">
        <v>14</v>
      </c>
      <c r="I8" s="3">
        <v>29</v>
      </c>
      <c r="J8" s="7">
        <v>1.137</v>
      </c>
      <c r="K8" s="13">
        <v>20.55</v>
      </c>
    </row>
    <row r="9" customFormat="true" ht="19.35" customHeight="true" spans="1:11">
      <c r="A9" s="4" t="s">
        <v>15</v>
      </c>
      <c r="B9" s="3" t="s">
        <v>9</v>
      </c>
      <c r="C9" s="3">
        <v>3</v>
      </c>
      <c r="D9" s="7">
        <v>717.3</v>
      </c>
      <c r="E9" s="13">
        <v>78.15</v>
      </c>
      <c r="F9" s="11"/>
      <c r="G9" s="4" t="s">
        <v>16</v>
      </c>
      <c r="H9" s="3" t="s">
        <v>14</v>
      </c>
      <c r="I9" s="3">
        <v>30</v>
      </c>
      <c r="J9" s="7">
        <v>1.137</v>
      </c>
      <c r="K9" s="13">
        <v>20.55</v>
      </c>
    </row>
    <row r="10" customFormat="true" ht="19.35" customHeight="true" spans="1:11">
      <c r="A10" s="4" t="s">
        <v>17</v>
      </c>
      <c r="B10" s="3" t="s">
        <v>9</v>
      </c>
      <c r="C10" s="3">
        <v>4</v>
      </c>
      <c r="D10" s="7">
        <v>717.3</v>
      </c>
      <c r="E10" s="13">
        <v>12.67</v>
      </c>
      <c r="F10" s="12"/>
      <c r="G10" s="4" t="s">
        <v>18</v>
      </c>
      <c r="H10" s="3" t="s">
        <v>14</v>
      </c>
      <c r="I10" s="3">
        <v>31</v>
      </c>
      <c r="J10" s="7">
        <v>2.04</v>
      </c>
      <c r="K10" s="13">
        <v>5.87</v>
      </c>
    </row>
    <row r="11" customFormat="true" ht="19.35" customHeight="true" spans="1:11">
      <c r="A11" s="4" t="s">
        <v>19</v>
      </c>
      <c r="B11" s="3" t="s">
        <v>9</v>
      </c>
      <c r="C11" s="3">
        <v>5</v>
      </c>
      <c r="D11" s="7">
        <v>445.7</v>
      </c>
      <c r="E11" s="13">
        <v>26.54</v>
      </c>
      <c r="F11" s="12"/>
      <c r="G11" s="4" t="s">
        <v>20</v>
      </c>
      <c r="H11" s="3" t="s">
        <v>21</v>
      </c>
      <c r="I11" s="3">
        <v>32</v>
      </c>
      <c r="J11" s="8">
        <v>55</v>
      </c>
      <c r="K11" s="13">
        <v>16.26</v>
      </c>
    </row>
    <row r="12" customFormat="true" ht="19.35" customHeight="true" spans="1:11">
      <c r="A12" s="4" t="s">
        <v>22</v>
      </c>
      <c r="B12" s="3"/>
      <c r="C12" s="3">
        <v>6</v>
      </c>
      <c r="D12" s="6" t="s">
        <v>11</v>
      </c>
      <c r="E12" s="5">
        <f>IF(SUM(IF(E13="",0,E13),IF(E14="",0,E14),IF(E15="",0,E15),IF(E16="",0,E16),IF(E17="",0,E17),IF(E18="",0,E18),IF(E19="",0,E19),IF(E20="",0,E20),IF(E28="",0,E28),IF(E29="",0,E29),IF(E30="",0,E30),IF(E31="",0,E31),IF(E32="",0,E32),IF(E33="",0,E33))=0,"",IF(E13="",0,E13)+IF(E14="",0,E14)+IF(E15="",0,E15)+IF(E16="",0,E16)+IF(E17="",0,E17)+IF(E18="",0,E18)+IF(E19="",0,E19)+IF(E20="",0,E20)+IF(E28="",0,E28)+IF(E29="",0,E29)+IF(E30="",0,E30)+IF(E31="",0,E31)+IF(E32="",0,E32)+IF(E33="",0,E33))</f>
        <v>585.42</v>
      </c>
      <c r="F12" s="12"/>
      <c r="G12" s="4" t="s">
        <v>23</v>
      </c>
      <c r="H12" s="3" t="s">
        <v>21</v>
      </c>
      <c r="I12" s="3">
        <v>33</v>
      </c>
      <c r="J12" s="6" t="s">
        <v>11</v>
      </c>
      <c r="K12" s="5">
        <f>IF(SUM(IF(K13="",0,K13),IF(K14="",0,K14),IF(K15="",0,K15),IF(K16="",0,K16))=0,"",IF(K13="",0,K13)+IF(K14="",0,K14)+IF(K15="",0,K15)+IF(K16="",0,K16))</f>
        <v>41.3</v>
      </c>
    </row>
    <row r="13" customFormat="true" ht="19.35" customHeight="true" spans="1:11">
      <c r="A13" s="4" t="s">
        <v>24</v>
      </c>
      <c r="B13" s="3" t="s">
        <v>25</v>
      </c>
      <c r="C13" s="3">
        <v>7</v>
      </c>
      <c r="D13" s="8">
        <v>13</v>
      </c>
      <c r="E13" s="13">
        <v>65.93</v>
      </c>
      <c r="F13" s="12"/>
      <c r="G13" s="4" t="s">
        <v>26</v>
      </c>
      <c r="H13" s="3" t="s">
        <v>27</v>
      </c>
      <c r="I13" s="3">
        <v>34</v>
      </c>
      <c r="J13" s="7"/>
      <c r="K13" s="13"/>
    </row>
    <row r="14" customFormat="true" ht="19.35" customHeight="true" spans="1:11">
      <c r="A14" s="4" t="s">
        <v>28</v>
      </c>
      <c r="B14" s="3" t="s">
        <v>25</v>
      </c>
      <c r="C14" s="3">
        <v>8</v>
      </c>
      <c r="D14" s="8"/>
      <c r="E14" s="13"/>
      <c r="F14" s="12"/>
      <c r="G14" s="4" t="s">
        <v>29</v>
      </c>
      <c r="H14" s="3" t="s">
        <v>27</v>
      </c>
      <c r="I14" s="3">
        <v>35</v>
      </c>
      <c r="J14" s="7">
        <v>803</v>
      </c>
      <c r="K14" s="13">
        <v>41.3</v>
      </c>
    </row>
    <row r="15" customFormat="true" ht="19.35" customHeight="true" spans="1:11">
      <c r="A15" s="4" t="s">
        <v>30</v>
      </c>
      <c r="B15" s="3" t="s">
        <v>25</v>
      </c>
      <c r="C15" s="3">
        <v>9</v>
      </c>
      <c r="D15" s="8"/>
      <c r="E15" s="13"/>
      <c r="F15" s="12"/>
      <c r="G15" s="4" t="s">
        <v>31</v>
      </c>
      <c r="H15" s="3" t="s">
        <v>27</v>
      </c>
      <c r="I15" s="3">
        <v>36</v>
      </c>
      <c r="J15" s="7"/>
      <c r="K15" s="13"/>
    </row>
    <row r="16" customFormat="true" ht="19.35" customHeight="true" spans="1:11">
      <c r="A16" s="4" t="s">
        <v>32</v>
      </c>
      <c r="B16" s="3" t="s">
        <v>25</v>
      </c>
      <c r="C16" s="3">
        <v>10</v>
      </c>
      <c r="D16" s="8">
        <v>3</v>
      </c>
      <c r="E16" s="13">
        <v>32.27</v>
      </c>
      <c r="F16" s="12"/>
      <c r="G16" s="4" t="s">
        <v>33</v>
      </c>
      <c r="H16" s="3" t="s">
        <v>27</v>
      </c>
      <c r="I16" s="3">
        <v>37</v>
      </c>
      <c r="J16" s="7"/>
      <c r="K16" s="13"/>
    </row>
    <row r="17" customFormat="true" ht="19.35" customHeight="true" spans="1:11">
      <c r="A17" s="4" t="s">
        <v>34</v>
      </c>
      <c r="B17" s="3" t="s">
        <v>14</v>
      </c>
      <c r="C17" s="3">
        <v>11</v>
      </c>
      <c r="D17" s="7"/>
      <c r="E17" s="13"/>
      <c r="F17" s="12"/>
      <c r="G17" s="4" t="s">
        <v>35</v>
      </c>
      <c r="H17" s="3"/>
      <c r="I17" s="3">
        <v>38</v>
      </c>
      <c r="J17" s="6" t="s">
        <v>11</v>
      </c>
      <c r="K17" s="5">
        <f>IF(SUM(IF(K18="",0,K18),IF(K19="",0,K19),IF(K20="",0,K20))=0,"",IF(K18="",0,K18)+IF(K19="",0,K19)+IF(K20="",0,K20))</f>
        <v>18.38</v>
      </c>
    </row>
    <row r="18" customFormat="true" ht="19.35" customHeight="true" spans="1:11">
      <c r="A18" s="4" t="s">
        <v>36</v>
      </c>
      <c r="B18" s="3" t="s">
        <v>14</v>
      </c>
      <c r="C18" s="3">
        <v>12</v>
      </c>
      <c r="D18" s="7">
        <v>10.335</v>
      </c>
      <c r="E18" s="13">
        <v>416.41</v>
      </c>
      <c r="F18" s="12"/>
      <c r="G18" s="4" t="s">
        <v>37</v>
      </c>
      <c r="H18" s="3" t="s">
        <v>14</v>
      </c>
      <c r="I18" s="3">
        <v>39</v>
      </c>
      <c r="J18" s="7">
        <v>0.93</v>
      </c>
      <c r="K18" s="13">
        <v>18.38</v>
      </c>
    </row>
    <row r="19" customFormat="true" ht="19.35" customHeight="true" spans="1:11">
      <c r="A19" s="4" t="s">
        <v>38</v>
      </c>
      <c r="B19" s="3" t="s">
        <v>14</v>
      </c>
      <c r="C19" s="3">
        <v>13</v>
      </c>
      <c r="D19" s="7"/>
      <c r="E19" s="13"/>
      <c r="F19" s="12"/>
      <c r="G19" s="4" t="s">
        <v>39</v>
      </c>
      <c r="H19" s="3" t="s">
        <v>25</v>
      </c>
      <c r="I19" s="3">
        <v>40</v>
      </c>
      <c r="J19" s="8"/>
      <c r="K19" s="13"/>
    </row>
    <row r="20" customFormat="true" ht="19.35" customHeight="true" spans="1:11">
      <c r="A20" s="4" t="s">
        <v>40</v>
      </c>
      <c r="B20" s="3" t="s">
        <v>14</v>
      </c>
      <c r="C20" s="3">
        <v>14</v>
      </c>
      <c r="D20" s="9" t="s">
        <v>11</v>
      </c>
      <c r="E20" s="5">
        <f>IF(SUM(IF(E21="",0,E21),IF(E22="",0,E22),IF(E23="",0,E23),IF(E24="",0,E24),IF(E25="",0,E25),IF(E26="",0,E26),IF(E27="",0,E27))=0,"",IF(E21="",0,E21)+IF(E22="",0,E22)+IF(E23="",0,E23)+IF(E24="",0,E24)+IF(E25="",0,E25)+IF(E26="",0,E26)+IF(E27="",0,E27))</f>
        <v>70.81</v>
      </c>
      <c r="F20" s="12"/>
      <c r="G20" s="4" t="s">
        <v>41</v>
      </c>
      <c r="H20" s="3" t="s">
        <v>25</v>
      </c>
      <c r="I20" s="3">
        <v>41</v>
      </c>
      <c r="J20" s="8"/>
      <c r="K20" s="13"/>
    </row>
    <row r="21" customFormat="true" ht="19.35" customHeight="true" spans="1:11">
      <c r="A21" s="4" t="s">
        <v>42</v>
      </c>
      <c r="B21" s="3" t="s">
        <v>43</v>
      </c>
      <c r="C21" s="3">
        <v>15</v>
      </c>
      <c r="D21" s="8"/>
      <c r="E21" s="13"/>
      <c r="F21" s="12"/>
      <c r="G21" s="4" t="s">
        <v>44</v>
      </c>
      <c r="H21" s="3"/>
      <c r="I21" s="3">
        <v>42</v>
      </c>
      <c r="J21" s="6" t="s">
        <v>11</v>
      </c>
      <c r="K21" s="5" t="str">
        <f>IF(SUM(IF(K22="",0,K22))=0,"",IF(K22="",0,K22))</f>
        <v/>
      </c>
    </row>
    <row r="22" customFormat="true" ht="19.35" customHeight="true" spans="1:11">
      <c r="A22" s="4" t="s">
        <v>45</v>
      </c>
      <c r="B22" s="3" t="s">
        <v>43</v>
      </c>
      <c r="C22" s="3">
        <v>16</v>
      </c>
      <c r="D22" s="8"/>
      <c r="E22" s="13"/>
      <c r="F22" s="12"/>
      <c r="G22" s="4" t="s">
        <v>46</v>
      </c>
      <c r="H22" s="3" t="s">
        <v>21</v>
      </c>
      <c r="I22" s="3">
        <v>43</v>
      </c>
      <c r="J22" s="8"/>
      <c r="K22" s="13"/>
    </row>
    <row r="23" customFormat="true" ht="19.35" customHeight="true" spans="1:11">
      <c r="A23" s="4" t="s">
        <v>47</v>
      </c>
      <c r="B23" s="3" t="s">
        <v>43</v>
      </c>
      <c r="C23" s="3">
        <v>17</v>
      </c>
      <c r="D23" s="8"/>
      <c r="E23" s="13"/>
      <c r="F23" s="12"/>
      <c r="G23" s="4" t="s">
        <v>48</v>
      </c>
      <c r="H23" s="3" t="s">
        <v>21</v>
      </c>
      <c r="I23" s="3">
        <v>44</v>
      </c>
      <c r="J23" s="6" t="s">
        <v>11</v>
      </c>
      <c r="K23" s="5">
        <f>IF(SUM(IF(K24="",0,K24),IF(K30="",0,K30),IF(K31="",0,K31))=0,"",IF(K24="",0,K24)+IF(K30="",0,K30)+IF(K31="",0,K31))</f>
        <v>65</v>
      </c>
    </row>
    <row r="24" customFormat="true" ht="19.35" customHeight="true" spans="1:11">
      <c r="A24" s="4" t="s">
        <v>49</v>
      </c>
      <c r="B24" s="3" t="s">
        <v>43</v>
      </c>
      <c r="C24" s="3">
        <v>18</v>
      </c>
      <c r="D24" s="8">
        <v>1</v>
      </c>
      <c r="E24" s="13">
        <v>5.03</v>
      </c>
      <c r="F24" s="12"/>
      <c r="G24" s="4" t="s">
        <v>50</v>
      </c>
      <c r="H24" s="3"/>
      <c r="I24" s="3">
        <v>45</v>
      </c>
      <c r="J24" s="6" t="s">
        <v>11</v>
      </c>
      <c r="K24" s="5">
        <f>IF(SUM(IF(K25="",0,K25),IF(K26="",0,K26),IF(K27="",0,K27),IF(K28="",0,K28),IF(K29="",0,K29))=0,"",IF(K25="",0,K25)+IF(K26="",0,K26)+IF(K27="",0,K27)+IF(K28="",0,K28)+IF(K29="",0,K29))</f>
        <v>65</v>
      </c>
    </row>
    <row r="25" customFormat="true" ht="19.35" customHeight="true" spans="1:11">
      <c r="A25" s="4" t="s">
        <v>51</v>
      </c>
      <c r="B25" s="3" t="s">
        <v>43</v>
      </c>
      <c r="C25" s="3">
        <v>19</v>
      </c>
      <c r="D25" s="8">
        <v>394</v>
      </c>
      <c r="E25" s="13">
        <v>63.7</v>
      </c>
      <c r="F25" s="12"/>
      <c r="G25" s="4" t="s">
        <v>52</v>
      </c>
      <c r="H25" s="3" t="s">
        <v>9</v>
      </c>
      <c r="I25" s="3">
        <v>46</v>
      </c>
      <c r="J25" s="7"/>
      <c r="K25" s="13"/>
    </row>
    <row r="26" customFormat="true" ht="19.35" customHeight="true" spans="1:11">
      <c r="A26" s="4" t="s">
        <v>53</v>
      </c>
      <c r="B26" s="3" t="s">
        <v>43</v>
      </c>
      <c r="C26" s="3">
        <v>20</v>
      </c>
      <c r="D26" s="8"/>
      <c r="E26" s="13"/>
      <c r="F26" s="12"/>
      <c r="G26" s="4" t="s">
        <v>54</v>
      </c>
      <c r="H26" s="3" t="s">
        <v>9</v>
      </c>
      <c r="I26" s="3">
        <v>47</v>
      </c>
      <c r="J26" s="7">
        <v>3250</v>
      </c>
      <c r="K26" s="13">
        <v>65</v>
      </c>
    </row>
    <row r="27" customFormat="true" ht="19.35" customHeight="true" spans="1:11">
      <c r="A27" s="4" t="s">
        <v>55</v>
      </c>
      <c r="B27" s="3" t="s">
        <v>43</v>
      </c>
      <c r="C27" s="3">
        <v>21</v>
      </c>
      <c r="D27" s="8">
        <v>201</v>
      </c>
      <c r="E27" s="13">
        <v>2.08</v>
      </c>
      <c r="F27" s="12"/>
      <c r="G27" s="4" t="s">
        <v>56</v>
      </c>
      <c r="H27" s="3" t="s">
        <v>9</v>
      </c>
      <c r="I27" s="3">
        <v>48</v>
      </c>
      <c r="J27" s="7"/>
      <c r="K27" s="13"/>
    </row>
    <row r="28" customFormat="true" ht="19.35" customHeight="true" spans="1:11">
      <c r="A28" s="4" t="s">
        <v>57</v>
      </c>
      <c r="B28" s="3" t="s">
        <v>9</v>
      </c>
      <c r="C28" s="3">
        <v>22</v>
      </c>
      <c r="D28" s="7"/>
      <c r="E28" s="13"/>
      <c r="F28" s="12"/>
      <c r="G28" s="4" t="s">
        <v>58</v>
      </c>
      <c r="H28" s="3" t="s">
        <v>9</v>
      </c>
      <c r="I28" s="3">
        <v>49</v>
      </c>
      <c r="J28" s="7"/>
      <c r="K28" s="13"/>
    </row>
    <row r="29" customFormat="true" ht="19.35" customHeight="true" spans="1:11">
      <c r="A29" s="4" t="s">
        <v>59</v>
      </c>
      <c r="B29" s="3" t="s">
        <v>9</v>
      </c>
      <c r="C29" s="3">
        <v>23</v>
      </c>
      <c r="D29" s="7"/>
      <c r="E29" s="13"/>
      <c r="F29" s="12"/>
      <c r="G29" s="4" t="s">
        <v>60</v>
      </c>
      <c r="H29" s="3" t="s">
        <v>9</v>
      </c>
      <c r="I29" s="3">
        <v>50</v>
      </c>
      <c r="J29" s="7"/>
      <c r="K29" s="13"/>
    </row>
    <row r="30" customFormat="true" ht="19.35" customHeight="true" spans="1:11">
      <c r="A30" s="4" t="s">
        <v>61</v>
      </c>
      <c r="B30" s="3" t="s">
        <v>9</v>
      </c>
      <c r="C30" s="3">
        <v>24</v>
      </c>
      <c r="D30" s="7"/>
      <c r="E30" s="13"/>
      <c r="F30" s="12"/>
      <c r="G30" s="4" t="s">
        <v>62</v>
      </c>
      <c r="H30" s="3" t="s">
        <v>9</v>
      </c>
      <c r="I30" s="3">
        <v>51</v>
      </c>
      <c r="J30" s="7"/>
      <c r="K30" s="13"/>
    </row>
    <row r="31" customFormat="true" ht="19.35" customHeight="true" spans="1:11">
      <c r="A31" s="4" t="s">
        <v>63</v>
      </c>
      <c r="B31" s="3" t="s">
        <v>43</v>
      </c>
      <c r="C31" s="3">
        <v>25</v>
      </c>
      <c r="D31" s="8"/>
      <c r="E31" s="13"/>
      <c r="F31" s="12"/>
      <c r="G31" s="4" t="s">
        <v>64</v>
      </c>
      <c r="H31" s="3" t="s">
        <v>9</v>
      </c>
      <c r="I31" s="3">
        <v>52</v>
      </c>
      <c r="J31" s="7"/>
      <c r="K31" s="13"/>
    </row>
    <row r="32" customFormat="true" ht="19.35" customHeight="true" spans="1:11">
      <c r="A32" s="4" t="s">
        <v>65</v>
      </c>
      <c r="B32" s="3" t="s">
        <v>9</v>
      </c>
      <c r="C32" s="3">
        <v>26</v>
      </c>
      <c r="D32" s="7"/>
      <c r="E32" s="13"/>
      <c r="F32" s="12"/>
      <c r="G32" s="4" t="s">
        <v>66</v>
      </c>
      <c r="H32" s="3"/>
      <c r="I32" s="3">
        <v>53</v>
      </c>
      <c r="J32" s="6" t="s">
        <v>11</v>
      </c>
      <c r="K32" s="13">
        <v>69.53</v>
      </c>
    </row>
    <row r="33" customFormat="true" ht="23.35" customHeight="true" spans="1:11">
      <c r="A33" s="4" t="s">
        <v>67</v>
      </c>
      <c r="B33" s="3" t="s">
        <v>9</v>
      </c>
      <c r="C33" s="3">
        <v>27</v>
      </c>
      <c r="D33" s="7"/>
      <c r="E33" s="13"/>
      <c r="F33" s="12"/>
      <c r="G33" s="11"/>
      <c r="H33" s="11"/>
      <c r="I33" s="11"/>
      <c r="J33" s="11"/>
      <c r="K33" s="11"/>
    </row>
    <row r="34" ht="19.35" customHeight="true"/>
    <row r="35" ht="19.35" customHeight="true"/>
    <row r="36" ht="19.35" customHeight="true"/>
    <row r="37" ht="19.35" customHeight="true"/>
    <row r="38" ht="19.35" customHeight="true"/>
    <row r="39" ht="19.35" customHeight="true"/>
    <row r="40" ht="19.35" customHeight="true"/>
    <row r="41" ht="19.35" customHeight="true"/>
    <row r="42" ht="19.35" customHeight="true"/>
    <row r="43" ht="19.35" customHeight="true"/>
    <row r="44" ht="19.35" customHeight="true"/>
    <row r="45" ht="19.35" customHeight="true"/>
    <row r="46" ht="19.35" customHeight="true"/>
    <row r="47" ht="19.35" customHeight="true"/>
    <row r="48" ht="19.35" customHeight="true"/>
    <row r="49" ht="19.35" customHeight="true"/>
    <row r="50" ht="19.35" customHeight="true"/>
    <row r="51" ht="19.35" customHeight="true"/>
    <row r="52" ht="19.35" customHeight="true"/>
    <row r="53" ht="19.35" customHeight="true"/>
    <row r="54" ht="19.35" customHeight="true"/>
    <row r="55" ht="19.35" customHeight="true"/>
    <row r="56" ht="14.3" customHeight="true"/>
    <row r="57" ht="14.3" customHeight="true"/>
    <row r="58" ht="14.3" customHeight="true"/>
  </sheetData>
  <mergeCells count="11">
    <mergeCell ref="A1:J1"/>
    <mergeCell ref="A2:A5"/>
    <mergeCell ref="B2:B5"/>
    <mergeCell ref="C2:C5"/>
    <mergeCell ref="D2:D5"/>
    <mergeCell ref="E3:E5"/>
    <mergeCell ref="G2:G5"/>
    <mergeCell ref="H2:H5"/>
    <mergeCell ref="I2:I5"/>
    <mergeCell ref="J2:J5"/>
    <mergeCell ref="K3:K5"/>
  </mergeCells>
  <pageMargins left="0.75" right="0.75" top="1" bottom="1" header="0.5" footer="0.5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8"/>
  <sheetViews>
    <sheetView workbookViewId="0">
      <selection activeCell="A2" sqref="A2:K33"/>
    </sheetView>
  </sheetViews>
  <sheetFormatPr defaultColWidth="10" defaultRowHeight="14.25"/>
  <cols>
    <col min="1" max="1" width="35.9" customWidth="true"/>
    <col min="2" max="3" width="8.71666666666667" customWidth="true"/>
    <col min="4" max="5" width="20.5166666666667" customWidth="true"/>
    <col min="6" max="6" width="1.53333333333333" customWidth="true"/>
    <col min="7" max="7" width="35.9" customWidth="true"/>
    <col min="8" max="9" width="8.71666666666667" customWidth="true"/>
    <col min="10" max="10" width="20.5166666666667" customWidth="true"/>
    <col min="11" max="11" width="19.8166666666667" customWidth="true"/>
    <col min="12" max="20" width="9.76666666666667" customWidth="true"/>
  </cols>
  <sheetData>
    <row r="1" customFormat="true" ht="34.15" customHeight="true" spans="1:10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</row>
    <row r="2" customFormat="true" ht="16.8" customHeight="true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/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</row>
    <row r="3" customFormat="true" ht="5.1" customHeight="true" spans="1:11">
      <c r="A3" s="3"/>
      <c r="B3" s="3"/>
      <c r="C3" s="3"/>
      <c r="D3" s="3"/>
      <c r="E3" s="3" t="s">
        <v>6</v>
      </c>
      <c r="F3" s="11"/>
      <c r="G3" s="3"/>
      <c r="H3" s="3"/>
      <c r="I3" s="3"/>
      <c r="J3" s="3"/>
      <c r="K3" s="3" t="s">
        <v>6</v>
      </c>
    </row>
    <row r="4" customFormat="true" ht="5.1" customHeight="true" spans="1:11">
      <c r="A4" s="3"/>
      <c r="B4" s="3"/>
      <c r="C4" s="3"/>
      <c r="D4" s="3"/>
      <c r="E4" s="3"/>
      <c r="F4" s="10"/>
      <c r="G4" s="3"/>
      <c r="H4" s="3"/>
      <c r="I4" s="3"/>
      <c r="J4" s="3"/>
      <c r="K4" s="3"/>
    </row>
    <row r="5" customFormat="true" ht="5.1" customHeight="true" spans="1:11">
      <c r="A5" s="3"/>
      <c r="B5" s="3"/>
      <c r="C5" s="3"/>
      <c r="D5" s="3"/>
      <c r="E5" s="3"/>
      <c r="F5" s="10"/>
      <c r="G5" s="3"/>
      <c r="H5" s="3"/>
      <c r="I5" s="3"/>
      <c r="J5" s="3"/>
      <c r="K5" s="3"/>
    </row>
    <row r="6" customFormat="true" ht="19.35" customHeight="true" spans="1:11">
      <c r="A6" s="3" t="s">
        <v>7</v>
      </c>
      <c r="B6" s="3"/>
      <c r="C6" s="3"/>
      <c r="D6" s="3">
        <v>1</v>
      </c>
      <c r="E6" s="3">
        <v>2</v>
      </c>
      <c r="F6" s="10"/>
      <c r="G6" s="3" t="s">
        <v>7</v>
      </c>
      <c r="H6" s="3"/>
      <c r="I6" s="3"/>
      <c r="J6" s="3">
        <v>1</v>
      </c>
      <c r="K6" s="3">
        <v>2</v>
      </c>
    </row>
    <row r="7" customFormat="true" ht="19.35" customHeight="true" spans="1:11">
      <c r="A7" s="4" t="s">
        <v>8</v>
      </c>
      <c r="B7" s="3" t="s">
        <v>9</v>
      </c>
      <c r="C7" s="3">
        <v>1</v>
      </c>
      <c r="D7" s="5">
        <v>7600</v>
      </c>
      <c r="E7" s="5">
        <f>IF(SUM(IF(E8="",0,E8),IF(E12="",0,E12),IF(K7="",0,K7),IF(K12="",0,K12),IF(K17="",0,K17),IF(K21="",0,K21),IF(K23="",0,K23),IF(K32="",0,K32))=0,"",IF(E8="",0,E8)+IF(E12="",0,E12)+IF(K7="",0,K7)+IF(K12="",0,K12)+IF(K17="",0,K17)+IF(K21="",0,K21)+IF(K23="",0,K23)+IF(K32="",0,K32))</f>
        <v>2008</v>
      </c>
      <c r="F7" s="11"/>
      <c r="G7" s="4" t="s">
        <v>10</v>
      </c>
      <c r="H7" s="3"/>
      <c r="I7" s="3">
        <v>28</v>
      </c>
      <c r="J7" s="6" t="s">
        <v>11</v>
      </c>
      <c r="K7" s="5">
        <f>IF(SUM(IF(K8="",0,K8),IF(K10="",0,K10),IF(K11="",0,K11))=0,"",IF(K8="",0,K8)+IF(K10="",0,K10)+IF(K11="",0,K11))</f>
        <v>59.75</v>
      </c>
    </row>
    <row r="8" customFormat="true" ht="19.35" customHeight="true" spans="1:11">
      <c r="A8" s="4" t="s">
        <v>12</v>
      </c>
      <c r="B8" s="3"/>
      <c r="C8" s="3">
        <v>2</v>
      </c>
      <c r="D8" s="6" t="s">
        <v>11</v>
      </c>
      <c r="E8" s="5">
        <f>IF(SUM(IF(E11="",0,E11),IF(E9="",0,E9))=0,"",IF(E11="",0,E11)+IF(E9="",0,E9))</f>
        <v>256.37</v>
      </c>
      <c r="F8" s="12"/>
      <c r="G8" s="4" t="s">
        <v>13</v>
      </c>
      <c r="H8" s="3" t="s">
        <v>14</v>
      </c>
      <c r="I8" s="3">
        <v>29</v>
      </c>
      <c r="J8" s="7">
        <v>2.162</v>
      </c>
      <c r="K8" s="13">
        <v>39.41</v>
      </c>
    </row>
    <row r="9" customFormat="true" ht="19.35" customHeight="true" spans="1:11">
      <c r="A9" s="4" t="s">
        <v>15</v>
      </c>
      <c r="B9" s="3" t="s">
        <v>9</v>
      </c>
      <c r="C9" s="3">
        <v>3</v>
      </c>
      <c r="D9" s="7">
        <v>2012.5</v>
      </c>
      <c r="E9" s="13">
        <v>215.65</v>
      </c>
      <c r="F9" s="11"/>
      <c r="G9" s="4" t="s">
        <v>16</v>
      </c>
      <c r="H9" s="3" t="s">
        <v>14</v>
      </c>
      <c r="I9" s="3">
        <v>30</v>
      </c>
      <c r="J9" s="7">
        <v>2.162</v>
      </c>
      <c r="K9" s="13">
        <v>39.41</v>
      </c>
    </row>
    <row r="10" customFormat="true" ht="19.35" customHeight="true" spans="1:11">
      <c r="A10" s="4" t="s">
        <v>17</v>
      </c>
      <c r="B10" s="3" t="s">
        <v>9</v>
      </c>
      <c r="C10" s="3">
        <v>4</v>
      </c>
      <c r="D10" s="7">
        <v>2012.5</v>
      </c>
      <c r="E10" s="13">
        <v>45.97</v>
      </c>
      <c r="F10" s="12"/>
      <c r="G10" s="4" t="s">
        <v>18</v>
      </c>
      <c r="H10" s="3" t="s">
        <v>14</v>
      </c>
      <c r="I10" s="3">
        <v>31</v>
      </c>
      <c r="J10" s="7">
        <v>1.429</v>
      </c>
      <c r="K10" s="13">
        <v>4.13</v>
      </c>
    </row>
    <row r="11" customFormat="true" ht="19.35" customHeight="true" spans="1:11">
      <c r="A11" s="4" t="s">
        <v>19</v>
      </c>
      <c r="B11" s="3" t="s">
        <v>9</v>
      </c>
      <c r="C11" s="3">
        <v>5</v>
      </c>
      <c r="D11" s="7">
        <v>470.9</v>
      </c>
      <c r="E11" s="13">
        <v>40.72</v>
      </c>
      <c r="F11" s="12"/>
      <c r="G11" s="4" t="s">
        <v>20</v>
      </c>
      <c r="H11" s="3" t="s">
        <v>21</v>
      </c>
      <c r="I11" s="3">
        <v>32</v>
      </c>
      <c r="J11" s="8">
        <v>32</v>
      </c>
      <c r="K11" s="13">
        <v>16.21</v>
      </c>
    </row>
    <row r="12" customFormat="true" ht="19.35" customHeight="true" spans="1:11">
      <c r="A12" s="4" t="s">
        <v>22</v>
      </c>
      <c r="B12" s="3"/>
      <c r="C12" s="3">
        <v>6</v>
      </c>
      <c r="D12" s="6" t="s">
        <v>11</v>
      </c>
      <c r="E12" s="5">
        <f>IF(SUM(IF(E13="",0,E13),IF(E14="",0,E14),IF(E15="",0,E15),IF(E16="",0,E16),IF(E17="",0,E17),IF(E18="",0,E18),IF(E19="",0,E19),IF(E20="",0,E20),IF(E28="",0,E28),IF(E29="",0,E29),IF(E30="",0,E30),IF(E31="",0,E31),IF(E32="",0,E32),IF(E33="",0,E33))=0,"",IF(E13="",0,E13)+IF(E14="",0,E14)+IF(E15="",0,E15)+IF(E16="",0,E16)+IF(E17="",0,E17)+IF(E18="",0,E18)+IF(E19="",0,E19)+IF(E20="",0,E20)+IF(E28="",0,E28)+IF(E29="",0,E29)+IF(E30="",0,E30)+IF(E31="",0,E31)+IF(E32="",0,E32)+IF(E33="",0,E33))</f>
        <v>1284.57</v>
      </c>
      <c r="F12" s="12"/>
      <c r="G12" s="4" t="s">
        <v>23</v>
      </c>
      <c r="H12" s="3" t="s">
        <v>21</v>
      </c>
      <c r="I12" s="3">
        <v>33</v>
      </c>
      <c r="J12" s="6" t="s">
        <v>11</v>
      </c>
      <c r="K12" s="5">
        <f>IF(SUM(IF(K13="",0,K13),IF(K14="",0,K14),IF(K15="",0,K15),IF(K16="",0,K16))=0,"",IF(K13="",0,K13)+IF(K14="",0,K14)+IF(K15="",0,K15)+IF(K16="",0,K16))</f>
        <v>94.19</v>
      </c>
    </row>
    <row r="13" customFormat="true" ht="19.35" customHeight="true" spans="1:11">
      <c r="A13" s="4" t="s">
        <v>24</v>
      </c>
      <c r="B13" s="3" t="s">
        <v>25</v>
      </c>
      <c r="C13" s="3">
        <v>7</v>
      </c>
      <c r="D13" s="8">
        <v>11</v>
      </c>
      <c r="E13" s="13">
        <v>53.51</v>
      </c>
      <c r="F13" s="12"/>
      <c r="G13" s="4" t="s">
        <v>26</v>
      </c>
      <c r="H13" s="3" t="s">
        <v>27</v>
      </c>
      <c r="I13" s="3">
        <v>34</v>
      </c>
      <c r="J13" s="7"/>
      <c r="K13" s="13"/>
    </row>
    <row r="14" customFormat="true" ht="19.35" customHeight="true" spans="1:11">
      <c r="A14" s="4" t="s">
        <v>28</v>
      </c>
      <c r="B14" s="3" t="s">
        <v>25</v>
      </c>
      <c r="C14" s="3">
        <v>8</v>
      </c>
      <c r="D14" s="8"/>
      <c r="E14" s="13"/>
      <c r="F14" s="12"/>
      <c r="G14" s="4" t="s">
        <v>29</v>
      </c>
      <c r="H14" s="3" t="s">
        <v>27</v>
      </c>
      <c r="I14" s="3">
        <v>35</v>
      </c>
      <c r="J14" s="7">
        <v>1760</v>
      </c>
      <c r="K14" s="13">
        <v>94.19</v>
      </c>
    </row>
    <row r="15" customFormat="true" ht="19.35" customHeight="true" spans="1:11">
      <c r="A15" s="4" t="s">
        <v>30</v>
      </c>
      <c r="B15" s="3" t="s">
        <v>25</v>
      </c>
      <c r="C15" s="3">
        <v>9</v>
      </c>
      <c r="D15" s="8"/>
      <c r="E15" s="13"/>
      <c r="F15" s="12"/>
      <c r="G15" s="4" t="s">
        <v>31</v>
      </c>
      <c r="H15" s="3" t="s">
        <v>27</v>
      </c>
      <c r="I15" s="3">
        <v>36</v>
      </c>
      <c r="J15" s="7"/>
      <c r="K15" s="13"/>
    </row>
    <row r="16" customFormat="true" ht="19.35" customHeight="true" spans="1:11">
      <c r="A16" s="4" t="s">
        <v>32</v>
      </c>
      <c r="B16" s="3" t="s">
        <v>25</v>
      </c>
      <c r="C16" s="3">
        <v>10</v>
      </c>
      <c r="D16" s="8">
        <v>2</v>
      </c>
      <c r="E16" s="13">
        <v>19.05</v>
      </c>
      <c r="F16" s="12"/>
      <c r="G16" s="4" t="s">
        <v>33</v>
      </c>
      <c r="H16" s="3" t="s">
        <v>27</v>
      </c>
      <c r="I16" s="3">
        <v>37</v>
      </c>
      <c r="J16" s="7"/>
      <c r="K16" s="13"/>
    </row>
    <row r="17" customFormat="true" ht="19.35" customHeight="true" spans="1:11">
      <c r="A17" s="4" t="s">
        <v>34</v>
      </c>
      <c r="B17" s="3" t="s">
        <v>14</v>
      </c>
      <c r="C17" s="3">
        <v>11</v>
      </c>
      <c r="D17" s="7"/>
      <c r="E17" s="13"/>
      <c r="F17" s="12"/>
      <c r="G17" s="4" t="s">
        <v>35</v>
      </c>
      <c r="H17" s="3"/>
      <c r="I17" s="3">
        <v>38</v>
      </c>
      <c r="J17" s="6" t="s">
        <v>11</v>
      </c>
      <c r="K17" s="5">
        <f>IF(SUM(IF(K18="",0,K18),IF(K19="",0,K19),IF(K20="",0,K20))=0,"",IF(K18="",0,K18)+IF(K19="",0,K19)+IF(K20="",0,K20))</f>
        <v>9.21</v>
      </c>
    </row>
    <row r="18" customFormat="true" ht="19.35" customHeight="true" spans="1:11">
      <c r="A18" s="4" t="s">
        <v>36</v>
      </c>
      <c r="B18" s="3" t="s">
        <v>14</v>
      </c>
      <c r="C18" s="3">
        <v>12</v>
      </c>
      <c r="D18" s="7">
        <v>26.401</v>
      </c>
      <c r="E18" s="13">
        <v>1049.12</v>
      </c>
      <c r="F18" s="12"/>
      <c r="G18" s="4" t="s">
        <v>37</v>
      </c>
      <c r="H18" s="3" t="s">
        <v>14</v>
      </c>
      <c r="I18" s="3">
        <v>39</v>
      </c>
      <c r="J18" s="7">
        <v>0.45</v>
      </c>
      <c r="K18" s="13">
        <v>9.21</v>
      </c>
    </row>
    <row r="19" customFormat="true" ht="19.35" customHeight="true" spans="1:11">
      <c r="A19" s="4" t="s">
        <v>38</v>
      </c>
      <c r="B19" s="3" t="s">
        <v>14</v>
      </c>
      <c r="C19" s="3">
        <v>13</v>
      </c>
      <c r="D19" s="7"/>
      <c r="E19" s="13"/>
      <c r="F19" s="12"/>
      <c r="G19" s="4" t="s">
        <v>39</v>
      </c>
      <c r="H19" s="3" t="s">
        <v>25</v>
      </c>
      <c r="I19" s="3">
        <v>40</v>
      </c>
      <c r="J19" s="8"/>
      <c r="K19" s="13"/>
    </row>
    <row r="20" customFormat="true" ht="19.35" customHeight="true" spans="1:11">
      <c r="A20" s="4" t="s">
        <v>40</v>
      </c>
      <c r="B20" s="3" t="s">
        <v>14</v>
      </c>
      <c r="C20" s="3">
        <v>14</v>
      </c>
      <c r="D20" s="9" t="s">
        <v>11</v>
      </c>
      <c r="E20" s="5">
        <f>IF(SUM(IF(E21="",0,E21),IF(E22="",0,E22),IF(E23="",0,E23),IF(E24="",0,E24),IF(E25="",0,E25),IF(E26="",0,E26),IF(E27="",0,E27))=0,"",IF(E21="",0,E21)+IF(E22="",0,E22)+IF(E23="",0,E23)+IF(E24="",0,E24)+IF(E25="",0,E25)+IF(E26="",0,E26)+IF(E27="",0,E27))</f>
        <v>162.89</v>
      </c>
      <c r="F20" s="12"/>
      <c r="G20" s="4" t="s">
        <v>41</v>
      </c>
      <c r="H20" s="3" t="s">
        <v>25</v>
      </c>
      <c r="I20" s="3">
        <v>41</v>
      </c>
      <c r="J20" s="8"/>
      <c r="K20" s="13"/>
    </row>
    <row r="21" customFormat="true" ht="19.35" customHeight="true" spans="1:11">
      <c r="A21" s="4" t="s">
        <v>42</v>
      </c>
      <c r="B21" s="3" t="s">
        <v>43</v>
      </c>
      <c r="C21" s="3">
        <v>15</v>
      </c>
      <c r="D21" s="8">
        <v>2</v>
      </c>
      <c r="E21" s="13">
        <v>14.42</v>
      </c>
      <c r="F21" s="12"/>
      <c r="G21" s="4" t="s">
        <v>44</v>
      </c>
      <c r="H21" s="3"/>
      <c r="I21" s="3">
        <v>42</v>
      </c>
      <c r="J21" s="6" t="s">
        <v>11</v>
      </c>
      <c r="K21" s="5" t="str">
        <f>IF(SUM(IF(K22="",0,K22))=0,"",IF(K22="",0,K22))</f>
        <v/>
      </c>
    </row>
    <row r="22" customFormat="true" ht="19.35" customHeight="true" spans="1:11">
      <c r="A22" s="4" t="s">
        <v>45</v>
      </c>
      <c r="B22" s="3" t="s">
        <v>43</v>
      </c>
      <c r="C22" s="3">
        <v>16</v>
      </c>
      <c r="D22" s="8">
        <v>2</v>
      </c>
      <c r="E22" s="13">
        <v>1.79</v>
      </c>
      <c r="F22" s="12"/>
      <c r="G22" s="4" t="s">
        <v>46</v>
      </c>
      <c r="H22" s="3" t="s">
        <v>21</v>
      </c>
      <c r="I22" s="3">
        <v>43</v>
      </c>
      <c r="J22" s="8"/>
      <c r="K22" s="13"/>
    </row>
    <row r="23" customFormat="true" ht="19.35" customHeight="true" spans="1:11">
      <c r="A23" s="4" t="s">
        <v>47</v>
      </c>
      <c r="B23" s="3" t="s">
        <v>43</v>
      </c>
      <c r="C23" s="3">
        <v>17</v>
      </c>
      <c r="D23" s="8"/>
      <c r="E23" s="13"/>
      <c r="F23" s="12"/>
      <c r="G23" s="4" t="s">
        <v>48</v>
      </c>
      <c r="H23" s="3" t="s">
        <v>21</v>
      </c>
      <c r="I23" s="3">
        <v>44</v>
      </c>
      <c r="J23" s="6" t="s">
        <v>11</v>
      </c>
      <c r="K23" s="5">
        <f>IF(SUM(IF(K24="",0,K24),IF(K30="",0,K30),IF(K31="",0,K31))=0,"",IF(K24="",0,K24)+IF(K30="",0,K30)+IF(K31="",0,K31))</f>
        <v>153.31</v>
      </c>
    </row>
    <row r="24" customFormat="true" ht="19.35" customHeight="true" spans="1:11">
      <c r="A24" s="4" t="s">
        <v>49</v>
      </c>
      <c r="B24" s="3" t="s">
        <v>43</v>
      </c>
      <c r="C24" s="3">
        <v>18</v>
      </c>
      <c r="D24" s="8">
        <v>2</v>
      </c>
      <c r="E24" s="13">
        <v>8.31</v>
      </c>
      <c r="F24" s="12"/>
      <c r="G24" s="4" t="s">
        <v>50</v>
      </c>
      <c r="H24" s="3"/>
      <c r="I24" s="3">
        <v>45</v>
      </c>
      <c r="J24" s="6" t="s">
        <v>11</v>
      </c>
      <c r="K24" s="5">
        <f>IF(SUM(IF(K25="",0,K25),IF(K26="",0,K26),IF(K27="",0,K27),IF(K28="",0,K28),IF(K29="",0,K29))=0,"",IF(K25="",0,K25)+IF(K26="",0,K26)+IF(K27="",0,K27)+IF(K28="",0,K28)+IF(K29="",0,K29))</f>
        <v>153.31</v>
      </c>
    </row>
    <row r="25" customFormat="true" ht="19.35" customHeight="true" spans="1:11">
      <c r="A25" s="4" t="s">
        <v>51</v>
      </c>
      <c r="B25" s="3" t="s">
        <v>43</v>
      </c>
      <c r="C25" s="3">
        <v>19</v>
      </c>
      <c r="D25" s="8">
        <v>971</v>
      </c>
      <c r="E25" s="13">
        <v>135.57</v>
      </c>
      <c r="F25" s="12"/>
      <c r="G25" s="4" t="s">
        <v>52</v>
      </c>
      <c r="H25" s="3" t="s">
        <v>9</v>
      </c>
      <c r="I25" s="3">
        <v>46</v>
      </c>
      <c r="J25" s="7"/>
      <c r="K25" s="13"/>
    </row>
    <row r="26" customFormat="true" ht="19.35" customHeight="true" spans="1:11">
      <c r="A26" s="4" t="s">
        <v>53</v>
      </c>
      <c r="B26" s="3" t="s">
        <v>43</v>
      </c>
      <c r="C26" s="3">
        <v>20</v>
      </c>
      <c r="D26" s="8"/>
      <c r="E26" s="13"/>
      <c r="F26" s="12"/>
      <c r="G26" s="4" t="s">
        <v>54</v>
      </c>
      <c r="H26" s="3" t="s">
        <v>9</v>
      </c>
      <c r="I26" s="3">
        <v>47</v>
      </c>
      <c r="J26" s="7">
        <v>7600</v>
      </c>
      <c r="K26" s="13">
        <v>153.31</v>
      </c>
    </row>
    <row r="27" customFormat="true" ht="19.35" customHeight="true" spans="1:11">
      <c r="A27" s="4" t="s">
        <v>55</v>
      </c>
      <c r="B27" s="3" t="s">
        <v>43</v>
      </c>
      <c r="C27" s="3">
        <v>21</v>
      </c>
      <c r="D27" s="8">
        <v>326</v>
      </c>
      <c r="E27" s="13">
        <v>2.8</v>
      </c>
      <c r="F27" s="12"/>
      <c r="G27" s="4" t="s">
        <v>56</v>
      </c>
      <c r="H27" s="3" t="s">
        <v>9</v>
      </c>
      <c r="I27" s="3">
        <v>48</v>
      </c>
      <c r="J27" s="7"/>
      <c r="K27" s="13"/>
    </row>
    <row r="28" customFormat="true" ht="19.35" customHeight="true" spans="1:11">
      <c r="A28" s="4" t="s">
        <v>57</v>
      </c>
      <c r="B28" s="3" t="s">
        <v>9</v>
      </c>
      <c r="C28" s="3">
        <v>22</v>
      </c>
      <c r="D28" s="7"/>
      <c r="E28" s="13"/>
      <c r="F28" s="12"/>
      <c r="G28" s="4" t="s">
        <v>58</v>
      </c>
      <c r="H28" s="3" t="s">
        <v>9</v>
      </c>
      <c r="I28" s="3">
        <v>49</v>
      </c>
      <c r="J28" s="7"/>
      <c r="K28" s="13"/>
    </row>
    <row r="29" customFormat="true" ht="19.35" customHeight="true" spans="1:11">
      <c r="A29" s="4" t="s">
        <v>59</v>
      </c>
      <c r="B29" s="3" t="s">
        <v>9</v>
      </c>
      <c r="C29" s="3">
        <v>23</v>
      </c>
      <c r="D29" s="7"/>
      <c r="E29" s="13"/>
      <c r="F29" s="12"/>
      <c r="G29" s="4" t="s">
        <v>60</v>
      </c>
      <c r="H29" s="3" t="s">
        <v>9</v>
      </c>
      <c r="I29" s="3">
        <v>50</v>
      </c>
      <c r="J29" s="7"/>
      <c r="K29" s="13"/>
    </row>
    <row r="30" customFormat="true" ht="19.35" customHeight="true" spans="1:11">
      <c r="A30" s="4" t="s">
        <v>61</v>
      </c>
      <c r="B30" s="3" t="s">
        <v>9</v>
      </c>
      <c r="C30" s="3">
        <v>24</v>
      </c>
      <c r="D30" s="7"/>
      <c r="E30" s="13"/>
      <c r="F30" s="12"/>
      <c r="G30" s="4" t="s">
        <v>62</v>
      </c>
      <c r="H30" s="3" t="s">
        <v>9</v>
      </c>
      <c r="I30" s="3">
        <v>51</v>
      </c>
      <c r="J30" s="7"/>
      <c r="K30" s="13"/>
    </row>
    <row r="31" customFormat="true" ht="19.35" customHeight="true" spans="1:11">
      <c r="A31" s="4" t="s">
        <v>63</v>
      </c>
      <c r="B31" s="3" t="s">
        <v>43</v>
      </c>
      <c r="C31" s="3">
        <v>25</v>
      </c>
      <c r="D31" s="8"/>
      <c r="E31" s="13"/>
      <c r="F31" s="12"/>
      <c r="G31" s="4" t="s">
        <v>64</v>
      </c>
      <c r="H31" s="3" t="s">
        <v>9</v>
      </c>
      <c r="I31" s="3">
        <v>52</v>
      </c>
      <c r="J31" s="7"/>
      <c r="K31" s="13"/>
    </row>
    <row r="32" customFormat="true" ht="19.35" customHeight="true" spans="1:11">
      <c r="A32" s="4" t="s">
        <v>65</v>
      </c>
      <c r="B32" s="3" t="s">
        <v>9</v>
      </c>
      <c r="C32" s="3">
        <v>26</v>
      </c>
      <c r="D32" s="7"/>
      <c r="E32" s="13"/>
      <c r="F32" s="12"/>
      <c r="G32" s="4" t="s">
        <v>66</v>
      </c>
      <c r="H32" s="3"/>
      <c r="I32" s="3">
        <v>53</v>
      </c>
      <c r="J32" s="6" t="s">
        <v>11</v>
      </c>
      <c r="K32" s="13">
        <v>150.6</v>
      </c>
    </row>
    <row r="33" customFormat="true" ht="23.35" customHeight="true" spans="1:11">
      <c r="A33" s="4" t="s">
        <v>67</v>
      </c>
      <c r="B33" s="3" t="s">
        <v>9</v>
      </c>
      <c r="C33" s="3">
        <v>27</v>
      </c>
      <c r="D33" s="7"/>
      <c r="E33" s="13"/>
      <c r="F33" s="12"/>
      <c r="G33" s="11"/>
      <c r="H33" s="11"/>
      <c r="I33" s="11"/>
      <c r="J33" s="11"/>
      <c r="K33" s="11"/>
    </row>
    <row r="34" ht="19.35" customHeight="true"/>
    <row r="35" ht="19.35" customHeight="true"/>
    <row r="36" ht="19.35" customHeight="true"/>
    <row r="37" ht="19.35" customHeight="true"/>
    <row r="38" ht="19.35" customHeight="true"/>
    <row r="39" ht="19.35" customHeight="true"/>
    <row r="40" ht="19.35" customHeight="true"/>
    <row r="41" ht="19.35" customHeight="true"/>
    <row r="42" ht="19.35" customHeight="true"/>
    <row r="43" ht="19.35" customHeight="true"/>
    <row r="44" ht="19.35" customHeight="true"/>
    <row r="45" ht="19.35" customHeight="true"/>
    <row r="46" ht="19.35" customHeight="true"/>
    <row r="47" ht="19.35" customHeight="true"/>
    <row r="48" ht="19.35" customHeight="true"/>
    <row r="49" ht="19.35" customHeight="true"/>
    <row r="50" ht="19.35" customHeight="true"/>
    <row r="51" ht="19.35" customHeight="true"/>
    <row r="52" ht="19.35" customHeight="true"/>
    <row r="53" ht="19.35" customHeight="true"/>
    <row r="54" ht="19.35" customHeight="true"/>
    <row r="55" ht="19.35" customHeight="true"/>
    <row r="56" ht="14.3" customHeight="true"/>
    <row r="57" ht="14.3" customHeight="true"/>
    <row r="58" ht="14.3" customHeight="true"/>
  </sheetData>
  <mergeCells count="11">
    <mergeCell ref="A1:J1"/>
    <mergeCell ref="A2:A5"/>
    <mergeCell ref="B2:B5"/>
    <mergeCell ref="C2:C5"/>
    <mergeCell ref="D2:D5"/>
    <mergeCell ref="E3:E5"/>
    <mergeCell ref="G2:G5"/>
    <mergeCell ref="H2:H5"/>
    <mergeCell ref="I2:I5"/>
    <mergeCell ref="J2:J5"/>
    <mergeCell ref="K3:K5"/>
  </mergeCells>
  <pageMargins left="0.75" right="0.75" top="1" bottom="1" header="0.5" footer="0.5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8"/>
  <sheetViews>
    <sheetView tabSelected="1" workbookViewId="0">
      <selection activeCell="A2" sqref="A2:K33"/>
    </sheetView>
  </sheetViews>
  <sheetFormatPr defaultColWidth="10" defaultRowHeight="14.25"/>
  <cols>
    <col min="1" max="1" width="35.9" customWidth="true"/>
    <col min="2" max="3" width="8.71666666666667" customWidth="true"/>
    <col min="4" max="5" width="20.5166666666667" customWidth="true"/>
    <col min="6" max="6" width="1.53333333333333" customWidth="true"/>
    <col min="7" max="7" width="35.9" customWidth="true"/>
    <col min="8" max="9" width="8.71666666666667" customWidth="true"/>
    <col min="10" max="10" width="20.5166666666667" customWidth="true"/>
    <col min="11" max="11" width="19.8166666666667" customWidth="true"/>
    <col min="12" max="20" width="9.76666666666667" customWidth="true"/>
  </cols>
  <sheetData>
    <row r="1" customFormat="true" ht="34.15" customHeight="true" spans="1:10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</row>
    <row r="2" customFormat="true" ht="16.8" customHeight="true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/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</row>
    <row r="3" customFormat="true" ht="5.1" customHeight="true" spans="1:11">
      <c r="A3" s="3"/>
      <c r="B3" s="3"/>
      <c r="C3" s="3"/>
      <c r="D3" s="3"/>
      <c r="E3" s="3" t="s">
        <v>6</v>
      </c>
      <c r="F3" s="11"/>
      <c r="G3" s="3"/>
      <c r="H3" s="3"/>
      <c r="I3" s="3"/>
      <c r="J3" s="3"/>
      <c r="K3" s="3" t="s">
        <v>6</v>
      </c>
    </row>
    <row r="4" customFormat="true" ht="5.1" customHeight="true" spans="1:11">
      <c r="A4" s="3"/>
      <c r="B4" s="3"/>
      <c r="C4" s="3"/>
      <c r="D4" s="3"/>
      <c r="E4" s="3"/>
      <c r="F4" s="10"/>
      <c r="G4" s="3"/>
      <c r="H4" s="3"/>
      <c r="I4" s="3"/>
      <c r="J4" s="3"/>
      <c r="K4" s="3"/>
    </row>
    <row r="5" customFormat="true" ht="5.1" customHeight="true" spans="1:11">
      <c r="A5" s="3"/>
      <c r="B5" s="3"/>
      <c r="C5" s="3"/>
      <c r="D5" s="3"/>
      <c r="E5" s="3"/>
      <c r="F5" s="10"/>
      <c r="G5" s="3"/>
      <c r="H5" s="3"/>
      <c r="I5" s="3"/>
      <c r="J5" s="3"/>
      <c r="K5" s="3"/>
    </row>
    <row r="6" customFormat="true" ht="19.35" customHeight="true" spans="1:11">
      <c r="A6" s="3" t="s">
        <v>7</v>
      </c>
      <c r="B6" s="3"/>
      <c r="C6" s="3"/>
      <c r="D6" s="3">
        <v>1</v>
      </c>
      <c r="E6" s="3">
        <v>2</v>
      </c>
      <c r="F6" s="10"/>
      <c r="G6" s="3" t="s">
        <v>7</v>
      </c>
      <c r="H6" s="3"/>
      <c r="I6" s="3"/>
      <c r="J6" s="3">
        <v>1</v>
      </c>
      <c r="K6" s="3">
        <v>2</v>
      </c>
    </row>
    <row r="7" customFormat="true" ht="19.35" customHeight="true" spans="1:11">
      <c r="A7" s="4" t="s">
        <v>8</v>
      </c>
      <c r="B7" s="3" t="s">
        <v>9</v>
      </c>
      <c r="C7" s="3">
        <v>1</v>
      </c>
      <c r="D7" s="5">
        <v>2950</v>
      </c>
      <c r="E7" s="5">
        <f>IF(SUM(IF(E8="",0,E8),IF(E12="",0,E12),IF(K7="",0,K7),IF(K12="",0,K12),IF(K17="",0,K17),IF(K21="",0,K21),IF(K23="",0,K23),IF(K32="",0,K32))=0,"",IF(E8="",0,E8)+IF(E12="",0,E12)+IF(K7="",0,K7)+IF(K12="",0,K12)+IF(K17="",0,K17)+IF(K21="",0,K21)+IF(K23="",0,K23)+IF(K32="",0,K32))</f>
        <v>885</v>
      </c>
      <c r="F7" s="11"/>
      <c r="G7" s="4" t="s">
        <v>10</v>
      </c>
      <c r="H7" s="3"/>
      <c r="I7" s="3">
        <v>28</v>
      </c>
      <c r="J7" s="6" t="s">
        <v>11</v>
      </c>
      <c r="K7" s="5">
        <f>IF(SUM(IF(K8="",0,K8),IF(K10="",0,K10),IF(K11="",0,K11))=0,"",IF(K8="",0,K8)+IF(K10="",0,K10)+IF(K11="",0,K11))</f>
        <v>106.63</v>
      </c>
    </row>
    <row r="8" customFormat="true" ht="19.35" customHeight="true" spans="1:11">
      <c r="A8" s="4" t="s">
        <v>12</v>
      </c>
      <c r="B8" s="3"/>
      <c r="C8" s="3">
        <v>2</v>
      </c>
      <c r="D8" s="6" t="s">
        <v>11</v>
      </c>
      <c r="E8" s="5">
        <f>IF(SUM(IF(E11="",0,E11),IF(E9="",0,E9))=0,"",IF(E11="",0,E11)+IF(E9="",0,E9))</f>
        <v>332.34</v>
      </c>
      <c r="F8" s="12"/>
      <c r="G8" s="4" t="s">
        <v>13</v>
      </c>
      <c r="H8" s="3" t="s">
        <v>14</v>
      </c>
      <c r="I8" s="3">
        <v>29</v>
      </c>
      <c r="J8" s="7">
        <v>4.525</v>
      </c>
      <c r="K8" s="13">
        <v>73.08</v>
      </c>
    </row>
    <row r="9" customFormat="true" ht="19.35" customHeight="true" spans="1:11">
      <c r="A9" s="4" t="s">
        <v>15</v>
      </c>
      <c r="B9" s="3" t="s">
        <v>9</v>
      </c>
      <c r="C9" s="3">
        <v>3</v>
      </c>
      <c r="D9" s="7">
        <v>2247.5</v>
      </c>
      <c r="E9" s="13">
        <v>274.18</v>
      </c>
      <c r="F9" s="11"/>
      <c r="G9" s="4" t="s">
        <v>16</v>
      </c>
      <c r="H9" s="3" t="s">
        <v>14</v>
      </c>
      <c r="I9" s="3">
        <v>30</v>
      </c>
      <c r="J9" s="7">
        <v>4.525</v>
      </c>
      <c r="K9" s="13">
        <v>73.08</v>
      </c>
    </row>
    <row r="10" customFormat="true" ht="19.35" customHeight="true" spans="1:11">
      <c r="A10" s="4" t="s">
        <v>17</v>
      </c>
      <c r="B10" s="3" t="s">
        <v>9</v>
      </c>
      <c r="C10" s="3">
        <v>4</v>
      </c>
      <c r="D10" s="7">
        <v>2247.5</v>
      </c>
      <c r="E10" s="13">
        <v>63.7</v>
      </c>
      <c r="F10" s="12"/>
      <c r="G10" s="4" t="s">
        <v>18</v>
      </c>
      <c r="H10" s="3" t="s">
        <v>14</v>
      </c>
      <c r="I10" s="3">
        <v>31</v>
      </c>
      <c r="J10" s="7">
        <v>4.466</v>
      </c>
      <c r="K10" s="13">
        <v>11.11</v>
      </c>
    </row>
    <row r="11" customFormat="true" ht="19.35" customHeight="true" spans="1:11">
      <c r="A11" s="4" t="s">
        <v>19</v>
      </c>
      <c r="B11" s="3" t="s">
        <v>9</v>
      </c>
      <c r="C11" s="3">
        <v>5</v>
      </c>
      <c r="D11" s="7">
        <v>470.9</v>
      </c>
      <c r="E11" s="13">
        <v>58.16</v>
      </c>
      <c r="F11" s="12"/>
      <c r="G11" s="4" t="s">
        <v>20</v>
      </c>
      <c r="H11" s="3" t="s">
        <v>21</v>
      </c>
      <c r="I11" s="3">
        <v>32</v>
      </c>
      <c r="J11" s="8">
        <v>89</v>
      </c>
      <c r="K11" s="13">
        <v>22.44</v>
      </c>
    </row>
    <row r="12" customFormat="true" ht="19.35" customHeight="true" spans="1:11">
      <c r="A12" s="4" t="s">
        <v>22</v>
      </c>
      <c r="B12" s="3"/>
      <c r="C12" s="3">
        <v>6</v>
      </c>
      <c r="D12" s="6" t="s">
        <v>11</v>
      </c>
      <c r="E12" s="5">
        <f>IF(SUM(IF(E13="",0,E13),IF(E14="",0,E14),IF(E15="",0,E15),IF(E16="",0,E16),IF(E17="",0,E17),IF(E18="",0,E18),IF(E19="",0,E19),IF(E20="",0,E20),IF(E28="",0,E28),IF(E29="",0,E29),IF(E30="",0,E30),IF(E31="",0,E31),IF(E32="",0,E32),IF(E33="",0,E33))=0,"",IF(E13="",0,E13)+IF(E14="",0,E14)+IF(E15="",0,E15)+IF(E16="",0,E16)+IF(E17="",0,E17)+IF(E18="",0,E18)+IF(E19="",0,E19)+IF(E20="",0,E20)+IF(E28="",0,E28)+IF(E29="",0,E29)+IF(E30="",0,E30)+IF(E31="",0,E31)+IF(E32="",0,E32)+IF(E33="",0,E33))</f>
        <v>283.09</v>
      </c>
      <c r="F12" s="12"/>
      <c r="G12" s="4" t="s">
        <v>23</v>
      </c>
      <c r="H12" s="3" t="s">
        <v>21</v>
      </c>
      <c r="I12" s="3">
        <v>33</v>
      </c>
      <c r="J12" s="6" t="s">
        <v>11</v>
      </c>
      <c r="K12" s="5">
        <f>IF(SUM(IF(K13="",0,K13),IF(K14="",0,K14),IF(K15="",0,K15),IF(K16="",0,K16))=0,"",IF(K13="",0,K13)+IF(K14="",0,K14)+IF(K15="",0,K15)+IF(K16="",0,K16))</f>
        <v>37.56</v>
      </c>
    </row>
    <row r="13" customFormat="true" ht="19.35" customHeight="true" spans="1:11">
      <c r="A13" s="4" t="s">
        <v>24</v>
      </c>
      <c r="B13" s="3" t="s">
        <v>25</v>
      </c>
      <c r="C13" s="3">
        <v>7</v>
      </c>
      <c r="D13" s="8">
        <v>21</v>
      </c>
      <c r="E13" s="13">
        <v>64.73</v>
      </c>
      <c r="F13" s="12"/>
      <c r="G13" s="4" t="s">
        <v>26</v>
      </c>
      <c r="H13" s="3" t="s">
        <v>27</v>
      </c>
      <c r="I13" s="3">
        <v>34</v>
      </c>
      <c r="J13" s="7"/>
      <c r="K13" s="13"/>
    </row>
    <row r="14" customFormat="true" ht="19.35" customHeight="true" spans="1:11">
      <c r="A14" s="4" t="s">
        <v>28</v>
      </c>
      <c r="B14" s="3" t="s">
        <v>25</v>
      </c>
      <c r="C14" s="3">
        <v>8</v>
      </c>
      <c r="D14" s="8"/>
      <c r="E14" s="13"/>
      <c r="F14" s="12"/>
      <c r="G14" s="4" t="s">
        <v>29</v>
      </c>
      <c r="H14" s="3" t="s">
        <v>27</v>
      </c>
      <c r="I14" s="3">
        <v>35</v>
      </c>
      <c r="J14" s="7">
        <v>723</v>
      </c>
      <c r="K14" s="13">
        <v>37.56</v>
      </c>
    </row>
    <row r="15" customFormat="true" ht="19.35" customHeight="true" spans="1:11">
      <c r="A15" s="4" t="s">
        <v>30</v>
      </c>
      <c r="B15" s="3" t="s">
        <v>25</v>
      </c>
      <c r="C15" s="3">
        <v>9</v>
      </c>
      <c r="D15" s="8"/>
      <c r="E15" s="13"/>
      <c r="F15" s="12"/>
      <c r="G15" s="4" t="s">
        <v>31</v>
      </c>
      <c r="H15" s="3" t="s">
        <v>27</v>
      </c>
      <c r="I15" s="3">
        <v>36</v>
      </c>
      <c r="J15" s="7"/>
      <c r="K15" s="13"/>
    </row>
    <row r="16" customFormat="true" ht="19.35" customHeight="true" spans="1:11">
      <c r="A16" s="4" t="s">
        <v>32</v>
      </c>
      <c r="B16" s="3" t="s">
        <v>25</v>
      </c>
      <c r="C16" s="3">
        <v>10</v>
      </c>
      <c r="D16" s="8"/>
      <c r="E16" s="13"/>
      <c r="F16" s="12"/>
      <c r="G16" s="4" t="s">
        <v>33</v>
      </c>
      <c r="H16" s="3" t="s">
        <v>27</v>
      </c>
      <c r="I16" s="3">
        <v>37</v>
      </c>
      <c r="J16" s="7"/>
      <c r="K16" s="13"/>
    </row>
    <row r="17" customFormat="true" ht="19.35" customHeight="true" spans="1:11">
      <c r="A17" s="4" t="s">
        <v>34</v>
      </c>
      <c r="B17" s="3" t="s">
        <v>14</v>
      </c>
      <c r="C17" s="3">
        <v>11</v>
      </c>
      <c r="D17" s="7">
        <v>7.72</v>
      </c>
      <c r="E17" s="13">
        <v>10.7</v>
      </c>
      <c r="F17" s="12"/>
      <c r="G17" s="4" t="s">
        <v>35</v>
      </c>
      <c r="H17" s="3"/>
      <c r="I17" s="3">
        <v>38</v>
      </c>
      <c r="J17" s="6" t="s">
        <v>11</v>
      </c>
      <c r="K17" s="5" t="str">
        <f>IF(SUM(IF(K18="",0,K18),IF(K19="",0,K19),IF(K20="",0,K20))=0,"",IF(K18="",0,K18)+IF(K19="",0,K19)+IF(K20="",0,K20))</f>
        <v/>
      </c>
    </row>
    <row r="18" customFormat="true" ht="19.35" customHeight="true" spans="1:11">
      <c r="A18" s="4" t="s">
        <v>36</v>
      </c>
      <c r="B18" s="3" t="s">
        <v>14</v>
      </c>
      <c r="C18" s="3">
        <v>12</v>
      </c>
      <c r="D18" s="7">
        <v>2.935</v>
      </c>
      <c r="E18" s="13">
        <v>117.22</v>
      </c>
      <c r="F18" s="12"/>
      <c r="G18" s="4" t="s">
        <v>37</v>
      </c>
      <c r="H18" s="3" t="s">
        <v>14</v>
      </c>
      <c r="I18" s="3">
        <v>39</v>
      </c>
      <c r="J18" s="7"/>
      <c r="K18" s="13"/>
    </row>
    <row r="19" customFormat="true" ht="19.35" customHeight="true" spans="1:11">
      <c r="A19" s="4" t="s">
        <v>38</v>
      </c>
      <c r="B19" s="3" t="s">
        <v>14</v>
      </c>
      <c r="C19" s="3">
        <v>13</v>
      </c>
      <c r="D19" s="7"/>
      <c r="E19" s="13"/>
      <c r="F19" s="12"/>
      <c r="G19" s="4" t="s">
        <v>39</v>
      </c>
      <c r="H19" s="3" t="s">
        <v>25</v>
      </c>
      <c r="I19" s="3">
        <v>40</v>
      </c>
      <c r="J19" s="8"/>
      <c r="K19" s="13"/>
    </row>
    <row r="20" customFormat="true" ht="19.35" customHeight="true" spans="1:11">
      <c r="A20" s="4" t="s">
        <v>40</v>
      </c>
      <c r="B20" s="3" t="s">
        <v>14</v>
      </c>
      <c r="C20" s="3">
        <v>14</v>
      </c>
      <c r="D20" s="9" t="s">
        <v>11</v>
      </c>
      <c r="E20" s="5">
        <f>IF(SUM(IF(E21="",0,E21),IF(E22="",0,E22),IF(E23="",0,E23),IF(E24="",0,E24),IF(E25="",0,E25),IF(E26="",0,E26),IF(E27="",0,E27))=0,"",IF(E21="",0,E21)+IF(E22="",0,E22)+IF(E23="",0,E23)+IF(E24="",0,E24)+IF(E25="",0,E25)+IF(E26="",0,E26)+IF(E27="",0,E27))</f>
        <v>90.44</v>
      </c>
      <c r="F20" s="12"/>
      <c r="G20" s="4" t="s">
        <v>41</v>
      </c>
      <c r="H20" s="3" t="s">
        <v>25</v>
      </c>
      <c r="I20" s="3">
        <v>41</v>
      </c>
      <c r="J20" s="8"/>
      <c r="K20" s="13"/>
    </row>
    <row r="21" customFormat="true" ht="19.35" customHeight="true" spans="1:11">
      <c r="A21" s="4" t="s">
        <v>42</v>
      </c>
      <c r="B21" s="3" t="s">
        <v>43</v>
      </c>
      <c r="C21" s="3">
        <v>15</v>
      </c>
      <c r="D21" s="8">
        <v>1</v>
      </c>
      <c r="E21" s="13">
        <v>7.18</v>
      </c>
      <c r="F21" s="12"/>
      <c r="G21" s="4" t="s">
        <v>44</v>
      </c>
      <c r="H21" s="3"/>
      <c r="I21" s="3">
        <v>42</v>
      </c>
      <c r="J21" s="6" t="s">
        <v>11</v>
      </c>
      <c r="K21" s="5" t="str">
        <f>IF(SUM(IF(K22="",0,K22))=0,"",IF(K22="",0,K22))</f>
        <v/>
      </c>
    </row>
    <row r="22" customFormat="true" ht="19.35" customHeight="true" spans="1:11">
      <c r="A22" s="4" t="s">
        <v>45</v>
      </c>
      <c r="B22" s="3" t="s">
        <v>43</v>
      </c>
      <c r="C22" s="3">
        <v>16</v>
      </c>
      <c r="D22" s="8"/>
      <c r="E22" s="13"/>
      <c r="F22" s="12"/>
      <c r="G22" s="4" t="s">
        <v>46</v>
      </c>
      <c r="H22" s="3" t="s">
        <v>21</v>
      </c>
      <c r="I22" s="3">
        <v>43</v>
      </c>
      <c r="J22" s="8"/>
      <c r="K22" s="13"/>
    </row>
    <row r="23" customFormat="true" ht="19.35" customHeight="true" spans="1:11">
      <c r="A23" s="4" t="s">
        <v>47</v>
      </c>
      <c r="B23" s="3" t="s">
        <v>43</v>
      </c>
      <c r="C23" s="3">
        <v>17</v>
      </c>
      <c r="D23" s="8"/>
      <c r="E23" s="13"/>
      <c r="F23" s="12"/>
      <c r="G23" s="4" t="s">
        <v>48</v>
      </c>
      <c r="H23" s="3" t="s">
        <v>21</v>
      </c>
      <c r="I23" s="3">
        <v>44</v>
      </c>
      <c r="J23" s="6" t="s">
        <v>11</v>
      </c>
      <c r="K23" s="5">
        <f>IF(SUM(IF(K24="",0,K24),IF(K30="",0,K30),IF(K31="",0,K31))=0,"",IF(K24="",0,K24)+IF(K30="",0,K30)+IF(K31="",0,K31))</f>
        <v>59</v>
      </c>
    </row>
    <row r="24" customFormat="true" ht="19.35" customHeight="true" spans="1:11">
      <c r="A24" s="4" t="s">
        <v>49</v>
      </c>
      <c r="B24" s="3" t="s">
        <v>43</v>
      </c>
      <c r="C24" s="3">
        <v>18</v>
      </c>
      <c r="D24" s="8">
        <v>5</v>
      </c>
      <c r="E24" s="13">
        <v>22.82</v>
      </c>
      <c r="F24" s="12"/>
      <c r="G24" s="4" t="s">
        <v>50</v>
      </c>
      <c r="H24" s="3"/>
      <c r="I24" s="3">
        <v>45</v>
      </c>
      <c r="J24" s="6" t="s">
        <v>11</v>
      </c>
      <c r="K24" s="5">
        <f>IF(SUM(IF(K25="",0,K25),IF(K26="",0,K26),IF(K27="",0,K27),IF(K28="",0,K28),IF(K29="",0,K29))=0,"",IF(K25="",0,K25)+IF(K26="",0,K26)+IF(K27="",0,K27)+IF(K28="",0,K28)+IF(K29="",0,K29))</f>
        <v>59</v>
      </c>
    </row>
    <row r="25" customFormat="true" ht="19.35" customHeight="true" spans="1:11">
      <c r="A25" s="4" t="s">
        <v>51</v>
      </c>
      <c r="B25" s="3" t="s">
        <v>43</v>
      </c>
      <c r="C25" s="3">
        <v>19</v>
      </c>
      <c r="D25" s="8">
        <v>397</v>
      </c>
      <c r="E25" s="13">
        <v>58.17</v>
      </c>
      <c r="F25" s="12"/>
      <c r="G25" s="4" t="s">
        <v>52</v>
      </c>
      <c r="H25" s="3" t="s">
        <v>9</v>
      </c>
      <c r="I25" s="3">
        <v>46</v>
      </c>
      <c r="J25" s="7"/>
      <c r="K25" s="13"/>
    </row>
    <row r="26" customFormat="true" ht="19.35" customHeight="true" spans="1:11">
      <c r="A26" s="4" t="s">
        <v>53</v>
      </c>
      <c r="B26" s="3" t="s">
        <v>43</v>
      </c>
      <c r="C26" s="3">
        <v>20</v>
      </c>
      <c r="D26" s="8">
        <v>2</v>
      </c>
      <c r="E26" s="13">
        <v>0.15</v>
      </c>
      <c r="F26" s="12"/>
      <c r="G26" s="4" t="s">
        <v>54</v>
      </c>
      <c r="H26" s="3" t="s">
        <v>9</v>
      </c>
      <c r="I26" s="3">
        <v>47</v>
      </c>
      <c r="J26" s="7">
        <v>2950</v>
      </c>
      <c r="K26" s="13">
        <v>59</v>
      </c>
    </row>
    <row r="27" customFormat="true" ht="19.35" customHeight="true" spans="1:11">
      <c r="A27" s="4" t="s">
        <v>55</v>
      </c>
      <c r="B27" s="3" t="s">
        <v>43</v>
      </c>
      <c r="C27" s="3">
        <v>21</v>
      </c>
      <c r="D27" s="8">
        <v>181</v>
      </c>
      <c r="E27" s="13">
        <v>2.12</v>
      </c>
      <c r="F27" s="12"/>
      <c r="G27" s="4" t="s">
        <v>56</v>
      </c>
      <c r="H27" s="3" t="s">
        <v>9</v>
      </c>
      <c r="I27" s="3">
        <v>48</v>
      </c>
      <c r="J27" s="7"/>
      <c r="K27" s="13"/>
    </row>
    <row r="28" customFormat="true" ht="19.35" customHeight="true" spans="1:11">
      <c r="A28" s="4" t="s">
        <v>57</v>
      </c>
      <c r="B28" s="3" t="s">
        <v>9</v>
      </c>
      <c r="C28" s="3">
        <v>22</v>
      </c>
      <c r="D28" s="7"/>
      <c r="E28" s="13"/>
      <c r="F28" s="12"/>
      <c r="G28" s="4" t="s">
        <v>58</v>
      </c>
      <c r="H28" s="3" t="s">
        <v>9</v>
      </c>
      <c r="I28" s="3">
        <v>49</v>
      </c>
      <c r="J28" s="7"/>
      <c r="K28" s="13"/>
    </row>
    <row r="29" customFormat="true" ht="19.35" customHeight="true" spans="1:11">
      <c r="A29" s="4" t="s">
        <v>59</v>
      </c>
      <c r="B29" s="3" t="s">
        <v>9</v>
      </c>
      <c r="C29" s="3">
        <v>23</v>
      </c>
      <c r="D29" s="7"/>
      <c r="E29" s="13"/>
      <c r="F29" s="12"/>
      <c r="G29" s="4" t="s">
        <v>60</v>
      </c>
      <c r="H29" s="3" t="s">
        <v>9</v>
      </c>
      <c r="I29" s="3">
        <v>50</v>
      </c>
      <c r="J29" s="7"/>
      <c r="K29" s="13"/>
    </row>
    <row r="30" customFormat="true" ht="19.35" customHeight="true" spans="1:11">
      <c r="A30" s="4" t="s">
        <v>61</v>
      </c>
      <c r="B30" s="3" t="s">
        <v>9</v>
      </c>
      <c r="C30" s="3">
        <v>24</v>
      </c>
      <c r="D30" s="7"/>
      <c r="E30" s="13"/>
      <c r="F30" s="12"/>
      <c r="G30" s="4" t="s">
        <v>62</v>
      </c>
      <c r="H30" s="3" t="s">
        <v>9</v>
      </c>
      <c r="I30" s="3">
        <v>51</v>
      </c>
      <c r="J30" s="7"/>
      <c r="K30" s="13"/>
    </row>
    <row r="31" customFormat="true" ht="19.35" customHeight="true" spans="1:11">
      <c r="A31" s="4" t="s">
        <v>63</v>
      </c>
      <c r="B31" s="3" t="s">
        <v>43</v>
      </c>
      <c r="C31" s="3">
        <v>25</v>
      </c>
      <c r="D31" s="8"/>
      <c r="E31" s="13"/>
      <c r="F31" s="12"/>
      <c r="G31" s="4" t="s">
        <v>64</v>
      </c>
      <c r="H31" s="3" t="s">
        <v>9</v>
      </c>
      <c r="I31" s="3">
        <v>52</v>
      </c>
      <c r="J31" s="7"/>
      <c r="K31" s="13"/>
    </row>
    <row r="32" customFormat="true" ht="19.35" customHeight="true" spans="1:11">
      <c r="A32" s="4" t="s">
        <v>65</v>
      </c>
      <c r="B32" s="3" t="s">
        <v>9</v>
      </c>
      <c r="C32" s="3">
        <v>26</v>
      </c>
      <c r="D32" s="7"/>
      <c r="E32" s="13"/>
      <c r="F32" s="12"/>
      <c r="G32" s="4" t="s">
        <v>66</v>
      </c>
      <c r="H32" s="3"/>
      <c r="I32" s="3">
        <v>53</v>
      </c>
      <c r="J32" s="6" t="s">
        <v>11</v>
      </c>
      <c r="K32" s="13">
        <v>66.38</v>
      </c>
    </row>
    <row r="33" customFormat="true" ht="23.35" customHeight="true" spans="1:11">
      <c r="A33" s="4" t="s">
        <v>67</v>
      </c>
      <c r="B33" s="3" t="s">
        <v>9</v>
      </c>
      <c r="C33" s="3">
        <v>27</v>
      </c>
      <c r="D33" s="7"/>
      <c r="E33" s="13"/>
      <c r="F33" s="12"/>
      <c r="G33" s="11"/>
      <c r="H33" s="11"/>
      <c r="I33" s="11"/>
      <c r="J33" s="11"/>
      <c r="K33" s="11"/>
    </row>
    <row r="34" ht="19.35" customHeight="true"/>
    <row r="35" ht="19.35" customHeight="true"/>
    <row r="36" ht="19.35" customHeight="true"/>
    <row r="37" ht="19.35" customHeight="true"/>
    <row r="38" ht="19.35" customHeight="true"/>
    <row r="39" ht="19.35" customHeight="true"/>
    <row r="40" ht="19.35" customHeight="true"/>
    <row r="41" ht="19.35" customHeight="true"/>
    <row r="42" ht="19.35" customHeight="true"/>
    <row r="43" ht="19.35" customHeight="true"/>
    <row r="44" ht="19.35" customHeight="true"/>
    <row r="45" ht="19.35" customHeight="true"/>
    <row r="46" ht="19.35" customHeight="true"/>
    <row r="47" ht="19.35" customHeight="true"/>
    <row r="48" ht="19.35" customHeight="true"/>
    <row r="49" ht="19.35" customHeight="true"/>
    <row r="50" ht="19.35" customHeight="true"/>
    <row r="51" ht="19.35" customHeight="true"/>
    <row r="52" ht="19.35" customHeight="true"/>
    <row r="53" ht="19.35" customHeight="true"/>
    <row r="54" ht="19.35" customHeight="true"/>
    <row r="55" ht="19.35" customHeight="true"/>
    <row r="56" ht="14.3" customHeight="true"/>
    <row r="57" ht="14.3" customHeight="true"/>
    <row r="58" ht="14.3" customHeight="true"/>
  </sheetData>
  <mergeCells count="11">
    <mergeCell ref="A1:J1"/>
    <mergeCell ref="A2:A5"/>
    <mergeCell ref="B2:B5"/>
    <mergeCell ref="C2:C5"/>
    <mergeCell ref="D2:D5"/>
    <mergeCell ref="E3:E5"/>
    <mergeCell ref="G2:G5"/>
    <mergeCell ref="H2:H5"/>
    <mergeCell ref="I2:I5"/>
    <mergeCell ref="J2:J5"/>
    <mergeCell ref="K3:K5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城关镇</vt:lpstr>
      <vt:lpstr>棠树乡</vt:lpstr>
      <vt:lpstr>南港镇公义</vt:lpstr>
      <vt:lpstr>南港镇龙潭</vt:lpstr>
      <vt:lpstr>柏林乡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2025-07-29T01:49:00Z</dcterms:created>
  <dcterms:modified xsi:type="dcterms:W3CDTF">2025-08-21T16:43:07Z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