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舒城县2026年公办幼儿园公用经费指标分配明细表" sheetId="1" r:id="rId1"/>
  </sheets>
  <definedNames>
    <definedName name="_xlnm.Print_Titles" localSheetId="0">舒城县2026年公办幼儿园公用经费指标分配明细表!$1:$2</definedName>
    <definedName name="_xlnm._FilterDatabase" localSheetId="0" hidden="1">舒城县2026年公办幼儿园公用经费指标分配明细表!$A$2:$J$61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<sst xmlns="http://schemas.openxmlformats.org/spreadsheetml/2006/main" count="131" uniqueCount="108">
  <si>
    <t>舒城县2026年公办幼儿园公用经费指标分配明细表</t>
  </si>
  <si>
    <t>序号</t>
  </si>
  <si>
    <t>单位名称</t>
  </si>
  <si>
    <t>公办园
幼儿数</t>
  </si>
  <si>
    <t>附设幼儿班幼儿数</t>
  </si>
  <si>
    <t>预算一体化单位</t>
  </si>
  <si>
    <t>生均标准
（元/生）</t>
  </si>
  <si>
    <t>指标金额
（元）</t>
  </si>
  <si>
    <t>其中下达采购指标</t>
  </si>
  <si>
    <t>下达支持学前教育发展资金指标</t>
  </si>
  <si>
    <t>备注</t>
  </si>
  <si>
    <t>百神庙镇中心幼儿园</t>
  </si>
  <si>
    <t>百神庙中心校</t>
  </si>
  <si>
    <t>含分园37人，2025年秋学期新开办</t>
  </si>
  <si>
    <t>周公渡中学幼儿园</t>
  </si>
  <si>
    <t>周公渡初中</t>
  </si>
  <si>
    <t>柏林乡中心幼儿园</t>
  </si>
  <si>
    <t>柏林中心校</t>
  </si>
  <si>
    <t>查湾中心幼儿园</t>
  </si>
  <si>
    <t>查湾中心校</t>
  </si>
  <si>
    <t>城关第八幼儿园</t>
  </si>
  <si>
    <t>城关中心校</t>
  </si>
  <si>
    <t>城关第二幼儿园</t>
  </si>
  <si>
    <t>城关第九幼儿园</t>
  </si>
  <si>
    <t>城关第六幼儿园</t>
  </si>
  <si>
    <t>城关第七幼儿园</t>
  </si>
  <si>
    <t>城关第三幼儿园</t>
  </si>
  <si>
    <t>城关第四幼儿园</t>
  </si>
  <si>
    <t>城关第五幼儿园</t>
  </si>
  <si>
    <t>城关花桥东路幼儿园</t>
  </si>
  <si>
    <t>2025年秋学期新开办</t>
  </si>
  <si>
    <t>城关金墩幼儿园</t>
  </si>
  <si>
    <t>城关陶因路幼儿园</t>
  </si>
  <si>
    <t>城关纬二路幼儿园</t>
  </si>
  <si>
    <t>城关幼儿园</t>
  </si>
  <si>
    <t>春秋乡中心幼儿园</t>
  </si>
  <si>
    <t>春秋中心校</t>
  </si>
  <si>
    <t>干汊河镇七门堰幼儿园</t>
  </si>
  <si>
    <t>干汊河中心校</t>
  </si>
  <si>
    <t>干汊河镇中心幼儿园</t>
  </si>
  <si>
    <t>高峰初中附属幼儿园</t>
  </si>
  <si>
    <t>高峰初中</t>
  </si>
  <si>
    <t>高峰乡中心幼儿园</t>
  </si>
  <si>
    <t>高峰中心校</t>
  </si>
  <si>
    <t>舒三幼儿园</t>
  </si>
  <si>
    <t>舒三初中</t>
  </si>
  <si>
    <t>杭埠镇中心幼儿园</t>
  </si>
  <si>
    <t>杭埠中心校</t>
  </si>
  <si>
    <t>河棚镇中心幼儿园</t>
  </si>
  <si>
    <t>河棚中心校</t>
  </si>
  <si>
    <t>洪庙初级中学</t>
  </si>
  <si>
    <t>洪庙初中</t>
  </si>
  <si>
    <t>孔集幼儿园</t>
  </si>
  <si>
    <t>孔集中心校</t>
  </si>
  <si>
    <t>庐镇乡中心幼儿园</t>
  </si>
  <si>
    <t>庐镇中心校</t>
  </si>
  <si>
    <t>马河口中心学校幼儿园</t>
  </si>
  <si>
    <t>马河口中心校</t>
  </si>
  <si>
    <t>西衖幼儿园</t>
  </si>
  <si>
    <t>西衖中心校</t>
  </si>
  <si>
    <t>南港镇中心幼儿园</t>
  </si>
  <si>
    <t>南港中心校</t>
  </si>
  <si>
    <t>平田中心幼儿园</t>
  </si>
  <si>
    <t>平田中心校</t>
  </si>
  <si>
    <t>千人桥镇三汊河幼儿园</t>
  </si>
  <si>
    <t>千人桥中心校</t>
  </si>
  <si>
    <t>千人桥镇中心幼儿园</t>
  </si>
  <si>
    <t>重阳幼儿园</t>
  </si>
  <si>
    <t>重阳初中</t>
  </si>
  <si>
    <t>阙店乡中心幼儿园</t>
  </si>
  <si>
    <t>阙店中心校</t>
  </si>
  <si>
    <t>含分园11人，2025年秋学期新开办</t>
  </si>
  <si>
    <t>山七镇第二幼儿园</t>
  </si>
  <si>
    <t>山七中心校</t>
  </si>
  <si>
    <t>山七镇小河口希望小学</t>
  </si>
  <si>
    <t>山七镇中心幼儿园</t>
  </si>
  <si>
    <t>舒茶镇龙王庙幼儿园</t>
  </si>
  <si>
    <t>舒茶中心校</t>
  </si>
  <si>
    <t>舒茶镇中心幼儿园</t>
  </si>
  <si>
    <t>舒城师范学校附属幼儿园</t>
  </si>
  <si>
    <t>舒师幼儿园</t>
  </si>
  <si>
    <t>城冲幼儿园</t>
  </si>
  <si>
    <t>城冲中心校</t>
  </si>
  <si>
    <t>汤池镇汤池幼儿园</t>
  </si>
  <si>
    <t>汤池中心校</t>
  </si>
  <si>
    <t>棠树乡八里幼儿园</t>
  </si>
  <si>
    <t>棠树中心校</t>
  </si>
  <si>
    <t>棠树乡棠树幼儿园</t>
  </si>
  <si>
    <t>棠树乡中心幼儿园</t>
  </si>
  <si>
    <t>桃溪镇第二幼儿园</t>
  </si>
  <si>
    <t>桃溪中心校</t>
  </si>
  <si>
    <t>桃溪镇三沟幼儿园</t>
  </si>
  <si>
    <t>桃溪镇中心幼儿园</t>
  </si>
  <si>
    <t>万佛湖镇中心幼儿园</t>
  </si>
  <si>
    <t>万佛湖中心校</t>
  </si>
  <si>
    <t>文翁中学</t>
  </si>
  <si>
    <t>文翁初中</t>
  </si>
  <si>
    <t>五显镇中心幼儿园</t>
  </si>
  <si>
    <t>五显中心校</t>
  </si>
  <si>
    <t>县直机关幼儿园</t>
  </si>
  <si>
    <t>晓天镇三元幼儿园</t>
  </si>
  <si>
    <t>晓天中学</t>
  </si>
  <si>
    <t>晓天镇中心幼儿园</t>
  </si>
  <si>
    <t>晓天中心校</t>
  </si>
  <si>
    <t>张母桥镇长冲幼儿园</t>
  </si>
  <si>
    <t>张母桥中心校</t>
  </si>
  <si>
    <t>张母桥镇中心幼儿园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</si>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</sst>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showZeros="0" tabSelected="1" workbookViewId="0">
      <selection activeCell="B23" sqref="B23"/>
    </sheetView>
  </sheetViews>
  <sheetFormatPr defaultColWidth="9" defaultRowHeight="13.5"/>
  <cols>
    <col min="1" max="1" width="5.125" style="1" customWidth="1"/>
    <col min="2" max="2" width="22.25" style="1" customWidth="1"/>
    <col min="3" max="3" width="6.875" style="1" customWidth="1"/>
    <col min="4" max="4" width="6.5" style="1" customWidth="1"/>
    <col min="5" max="5" width="14.875" style="1" customWidth="1"/>
    <col min="6" max="6" width="9.875" style="1" customWidth="1"/>
    <col min="7" max="7" width="8.125" style="1" customWidth="1"/>
    <col min="8" max="9" width="8.125" style="1" hidden="1" customWidth="1"/>
    <col min="10" max="10" width="11.25" style="1" customWidth="1"/>
    <col min="11" max="16384" width="9" style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6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8" t="s">
        <v>10</v>
      </c>
    </row>
    <row r="3" ht="22" customHeight="1" spans="1:10">
      <c r="A3" s="9">
        <v>1</v>
      </c>
      <c r="B3" s="10" t="s">
        <v>11</v>
      </c>
      <c r="C3" s="10">
        <v>94</v>
      </c>
      <c r="D3" s="11"/>
      <c r="E3" s="12" t="s">
        <v>12</v>
      </c>
      <c r="F3" s="13">
        <v>600</v>
      </c>
      <c r="G3" s="14">
        <f>C3*F3+37*300</f>
        <v>67500</v>
      </c>
      <c r="H3" s="15"/>
      <c r="I3" s="15">
        <v>0</v>
      </c>
      <c r="J3" s="16" t="s">
        <v>13</v>
      </c>
    </row>
    <row r="4" ht="22" customHeight="1" spans="1:10">
      <c r="A4" s="9">
        <v>2</v>
      </c>
      <c r="B4" s="10" t="s">
        <v>14</v>
      </c>
      <c r="C4" s="10">
        <v>38</v>
      </c>
      <c r="D4" s="11"/>
      <c r="E4" s="12" t="s">
        <v>15</v>
      </c>
      <c r="F4" s="13">
        <v>600</v>
      </c>
      <c r="G4" s="14">
        <f t="shared" ref="G4:G35" si="0">C4*F4+D4*F4</f>
        <v>22800</v>
      </c>
      <c r="H4" s="15">
        <v>10000</v>
      </c>
      <c r="I4" s="15">
        <v>0</v>
      </c>
      <c r="J4" s="15"/>
    </row>
    <row r="5" ht="22" customHeight="1" spans="1:10">
      <c r="A5" s="9">
        <v>3</v>
      </c>
      <c r="B5" s="10" t="s">
        <v>16</v>
      </c>
      <c r="C5" s="10">
        <v>45</v>
      </c>
      <c r="D5" s="11"/>
      <c r="E5" s="12" t="s">
        <v>17</v>
      </c>
      <c r="F5" s="13">
        <v>600</v>
      </c>
      <c r="G5" s="14">
        <f t="shared" si="0"/>
        <v>27000</v>
      </c>
      <c r="H5" s="15">
        <v>10000</v>
      </c>
      <c r="I5" s="15">
        <v>0</v>
      </c>
      <c r="J5" s="15"/>
    </row>
    <row r="6" ht="31" customHeight="1" spans="1:10">
      <c r="A6" s="9">
        <v>4</v>
      </c>
      <c r="B6" s="10" t="s">
        <v>18</v>
      </c>
      <c r="C6" s="10">
        <v>26</v>
      </c>
      <c r="D6" s="11"/>
      <c r="E6" s="12" t="s">
        <v>19</v>
      </c>
      <c r="F6" s="13">
        <v>600</v>
      </c>
      <c r="G6" s="14">
        <f t="shared" si="0"/>
        <v>15600</v>
      </c>
      <c r="H6" s="17">
        <v>16600</v>
      </c>
      <c r="I6" s="15">
        <v>0</v>
      </c>
      <c r="J6" s="15"/>
    </row>
    <row r="7" ht="22" customHeight="1" spans="1:10">
      <c r="A7" s="9">
        <v>5</v>
      </c>
      <c r="B7" s="10" t="s">
        <v>20</v>
      </c>
      <c r="C7" s="10">
        <v>174</v>
      </c>
      <c r="D7" s="11"/>
      <c r="E7" s="12" t="s">
        <v>21</v>
      </c>
      <c r="F7" s="13">
        <v>600</v>
      </c>
      <c r="G7" s="14">
        <f t="shared" si="0"/>
        <v>104400</v>
      </c>
      <c r="H7" s="15"/>
      <c r="I7" s="15">
        <v>0</v>
      </c>
      <c r="J7" s="15"/>
    </row>
    <row r="8" ht="22" customHeight="1" spans="1:10">
      <c r="A8" s="9">
        <v>6</v>
      </c>
      <c r="B8" s="10" t="s">
        <v>22</v>
      </c>
      <c r="C8" s="10">
        <v>257</v>
      </c>
      <c r="D8" s="11"/>
      <c r="E8" s="12" t="s">
        <v>21</v>
      </c>
      <c r="F8" s="13">
        <v>600</v>
      </c>
      <c r="G8" s="14">
        <f t="shared" si="0"/>
        <v>154200</v>
      </c>
      <c r="H8" s="15"/>
      <c r="I8" s="15"/>
      <c r="J8" s="15"/>
    </row>
    <row r="9" ht="22" customHeight="1" spans="1:10">
      <c r="A9" s="9">
        <v>7</v>
      </c>
      <c r="B9" s="10" t="s">
        <v>23</v>
      </c>
      <c r="C9" s="10">
        <v>269</v>
      </c>
      <c r="D9" s="11"/>
      <c r="E9" s="12" t="s">
        <v>21</v>
      </c>
      <c r="F9" s="13">
        <v>600</v>
      </c>
      <c r="G9" s="14">
        <f t="shared" si="0"/>
        <v>161400</v>
      </c>
      <c r="H9" s="15">
        <v>10000</v>
      </c>
      <c r="I9" s="15">
        <v>0</v>
      </c>
      <c r="J9" s="15"/>
    </row>
    <row r="10" ht="22" customHeight="1" spans="1:10">
      <c r="A10" s="9">
        <v>8</v>
      </c>
      <c r="B10" s="10" t="s">
        <v>24</v>
      </c>
      <c r="C10" s="10">
        <v>300</v>
      </c>
      <c r="D10" s="11"/>
      <c r="E10" s="12" t="s">
        <v>21</v>
      </c>
      <c r="F10" s="13">
        <v>600</v>
      </c>
      <c r="G10" s="14">
        <f t="shared" si="0"/>
        <v>180000</v>
      </c>
      <c r="H10" s="15"/>
      <c r="I10" s="15">
        <v>0</v>
      </c>
      <c r="J10" s="15"/>
    </row>
    <row r="11" ht="22" customHeight="1" spans="1:10">
      <c r="A11" s="9">
        <v>9</v>
      </c>
      <c r="B11" s="10" t="s">
        <v>25</v>
      </c>
      <c r="C11" s="10">
        <v>180</v>
      </c>
      <c r="D11" s="11"/>
      <c r="E11" s="12" t="s">
        <v>21</v>
      </c>
      <c r="F11" s="13">
        <v>600</v>
      </c>
      <c r="G11" s="14">
        <f t="shared" si="0"/>
        <v>108000</v>
      </c>
      <c r="H11" s="15"/>
      <c r="I11" s="15">
        <v>50000</v>
      </c>
      <c r="J11" s="15"/>
    </row>
    <row r="12" ht="22" customHeight="1" spans="1:10">
      <c r="A12" s="9">
        <v>10</v>
      </c>
      <c r="B12" s="10" t="s">
        <v>26</v>
      </c>
      <c r="C12" s="10">
        <v>504</v>
      </c>
      <c r="D12" s="11"/>
      <c r="E12" s="12" t="s">
        <v>21</v>
      </c>
      <c r="F12" s="13">
        <v>600</v>
      </c>
      <c r="G12" s="14">
        <f t="shared" si="0"/>
        <v>302400</v>
      </c>
      <c r="H12" s="17">
        <v>8000</v>
      </c>
      <c r="I12" s="15">
        <v>0</v>
      </c>
      <c r="J12" s="15"/>
    </row>
    <row r="13" ht="22" customHeight="1" spans="1:10">
      <c r="A13" s="9">
        <v>11</v>
      </c>
      <c r="B13" s="10" t="s">
        <v>27</v>
      </c>
      <c r="C13" s="10">
        <v>180</v>
      </c>
      <c r="D13" s="10"/>
      <c r="E13" s="12" t="s">
        <v>21</v>
      </c>
      <c r="F13" s="13">
        <v>600</v>
      </c>
      <c r="G13" s="14">
        <f t="shared" si="0"/>
        <v>108000</v>
      </c>
      <c r="H13" s="15">
        <v>5000</v>
      </c>
      <c r="I13" s="15">
        <v>0</v>
      </c>
      <c r="J13" s="15"/>
    </row>
    <row r="14" ht="22" customHeight="1" spans="1:10">
      <c r="A14" s="9">
        <v>12</v>
      </c>
      <c r="B14" s="10" t="s">
        <v>28</v>
      </c>
      <c r="C14" s="10">
        <v>31</v>
      </c>
      <c r="D14" s="11"/>
      <c r="E14" s="12" t="s">
        <v>21</v>
      </c>
      <c r="F14" s="13">
        <v>600</v>
      </c>
      <c r="G14" s="14">
        <f t="shared" si="0"/>
        <v>18600</v>
      </c>
      <c r="H14" s="15"/>
      <c r="I14" s="15">
        <v>0</v>
      </c>
      <c r="J14" s="15"/>
    </row>
    <row r="15" ht="22" customHeight="1" spans="1:10">
      <c r="A15" s="9">
        <v>13</v>
      </c>
      <c r="B15" s="10" t="s">
        <v>29</v>
      </c>
      <c r="C15" s="10">
        <v>130</v>
      </c>
      <c r="D15" s="10"/>
      <c r="E15" s="12" t="s">
        <v>21</v>
      </c>
      <c r="F15" s="13">
        <v>900</v>
      </c>
      <c r="G15" s="14">
        <f t="shared" si="0"/>
        <v>117000</v>
      </c>
      <c r="H15" s="15"/>
      <c r="I15" s="15">
        <v>0</v>
      </c>
      <c r="J15" s="16" t="s">
        <v>30</v>
      </c>
    </row>
    <row r="16" ht="22" customHeight="1" spans="1:10">
      <c r="A16" s="9">
        <v>14</v>
      </c>
      <c r="B16" s="10" t="s">
        <v>31</v>
      </c>
      <c r="C16" s="10">
        <v>466</v>
      </c>
      <c r="D16" s="11"/>
      <c r="E16" s="12" t="s">
        <v>21</v>
      </c>
      <c r="F16" s="13">
        <v>600</v>
      </c>
      <c r="G16" s="14">
        <f t="shared" si="0"/>
        <v>279600</v>
      </c>
      <c r="H16" s="17">
        <v>30000</v>
      </c>
      <c r="I16" s="15">
        <v>0</v>
      </c>
      <c r="J16" s="15"/>
    </row>
    <row r="17" ht="22" customHeight="1" spans="1:10">
      <c r="A17" s="9">
        <v>15</v>
      </c>
      <c r="B17" s="10" t="s">
        <v>32</v>
      </c>
      <c r="C17" s="10">
        <v>434</v>
      </c>
      <c r="D17" s="11"/>
      <c r="E17" s="12" t="s">
        <v>21</v>
      </c>
      <c r="F17" s="13">
        <v>600</v>
      </c>
      <c r="G17" s="14">
        <f t="shared" si="0"/>
        <v>260400</v>
      </c>
      <c r="H17" s="17">
        <v>18500</v>
      </c>
      <c r="I17" s="15">
        <v>0</v>
      </c>
      <c r="J17" s="15"/>
    </row>
    <row r="18" ht="22" customHeight="1" spans="1:10">
      <c r="A18" s="9">
        <v>16</v>
      </c>
      <c r="B18" s="10" t="s">
        <v>33</v>
      </c>
      <c r="C18" s="10">
        <v>466</v>
      </c>
      <c r="D18" s="11"/>
      <c r="E18" s="12" t="s">
        <v>21</v>
      </c>
      <c r="F18" s="13">
        <v>600</v>
      </c>
      <c r="G18" s="14">
        <f t="shared" si="0"/>
        <v>279600</v>
      </c>
      <c r="H18" s="15"/>
      <c r="I18" s="15">
        <v>0</v>
      </c>
      <c r="J18" s="15"/>
    </row>
    <row r="19" ht="22" customHeight="1" spans="1:10">
      <c r="A19" s="9">
        <v>17</v>
      </c>
      <c r="B19" s="10" t="s">
        <v>34</v>
      </c>
      <c r="C19" s="10">
        <v>705</v>
      </c>
      <c r="D19" s="11"/>
      <c r="E19" s="12" t="s">
        <v>21</v>
      </c>
      <c r="F19" s="13">
        <v>600</v>
      </c>
      <c r="G19" s="14">
        <f t="shared" si="0"/>
        <v>423000</v>
      </c>
      <c r="H19" s="17"/>
      <c r="I19" s="15"/>
      <c r="J19" s="15"/>
    </row>
    <row r="20" ht="22" customHeight="1" spans="1:10">
      <c r="A20" s="9">
        <v>18</v>
      </c>
      <c r="B20" s="10" t="s">
        <v>35</v>
      </c>
      <c r="C20" s="10">
        <v>47</v>
      </c>
      <c r="D20" s="11"/>
      <c r="E20" s="12" t="s">
        <v>36</v>
      </c>
      <c r="F20" s="13">
        <v>600</v>
      </c>
      <c r="G20" s="14">
        <f t="shared" si="0"/>
        <v>28200</v>
      </c>
      <c r="H20" s="17"/>
      <c r="I20" s="15">
        <v>65000</v>
      </c>
      <c r="J20" s="15"/>
    </row>
    <row r="21" ht="22" customHeight="1" spans="1:10">
      <c r="A21" s="9">
        <v>19</v>
      </c>
      <c r="B21" s="10" t="s">
        <v>37</v>
      </c>
      <c r="C21" s="10">
        <v>20</v>
      </c>
      <c r="D21" s="11"/>
      <c r="E21" s="12" t="s">
        <v>38</v>
      </c>
      <c r="F21" s="13">
        <v>600</v>
      </c>
      <c r="G21" s="14">
        <f t="shared" si="0"/>
        <v>12000</v>
      </c>
      <c r="H21" s="15"/>
      <c r="I21" s="15"/>
      <c r="J21" s="15"/>
    </row>
    <row r="22" ht="22" customHeight="1" spans="1:10">
      <c r="A22" s="9">
        <v>20</v>
      </c>
      <c r="B22" s="10" t="s">
        <v>39</v>
      </c>
      <c r="C22" s="10">
        <v>166</v>
      </c>
      <c r="D22" s="11"/>
      <c r="E22" s="12" t="s">
        <v>38</v>
      </c>
      <c r="F22" s="13">
        <v>600</v>
      </c>
      <c r="G22" s="14">
        <f t="shared" si="0"/>
        <v>99600</v>
      </c>
      <c r="H22" s="17">
        <v>70000</v>
      </c>
      <c r="I22" s="15">
        <v>40000</v>
      </c>
      <c r="J22" s="15"/>
    </row>
    <row r="23" ht="27" customHeight="1" spans="1:10">
      <c r="A23" s="9">
        <v>21</v>
      </c>
      <c r="B23" s="10" t="s">
        <v>40</v>
      </c>
      <c r="C23" s="10">
        <v>6</v>
      </c>
      <c r="D23" s="11"/>
      <c r="E23" s="12" t="s">
        <v>41</v>
      </c>
      <c r="F23" s="13">
        <v>600</v>
      </c>
      <c r="G23" s="14">
        <f t="shared" si="0"/>
        <v>3600</v>
      </c>
      <c r="H23" s="17">
        <v>10000</v>
      </c>
      <c r="I23" s="15">
        <v>0</v>
      </c>
      <c r="J23" s="15"/>
    </row>
    <row r="24" ht="22" customHeight="1" spans="1:10">
      <c r="A24" s="9">
        <v>22</v>
      </c>
      <c r="B24" s="10" t="s">
        <v>42</v>
      </c>
      <c r="C24" s="10">
        <v>50</v>
      </c>
      <c r="D24" s="11"/>
      <c r="E24" s="12" t="s">
        <v>43</v>
      </c>
      <c r="F24" s="13">
        <v>600</v>
      </c>
      <c r="G24" s="14">
        <f t="shared" si="0"/>
        <v>30000</v>
      </c>
      <c r="H24" s="17"/>
      <c r="I24" s="15"/>
      <c r="J24" s="15"/>
    </row>
    <row r="25" ht="22" customHeight="1" spans="1:10">
      <c r="A25" s="9">
        <v>23</v>
      </c>
      <c r="B25" s="10" t="s">
        <v>44</v>
      </c>
      <c r="C25" s="10">
        <v>156</v>
      </c>
      <c r="D25" s="10"/>
      <c r="E25" s="12" t="s">
        <v>45</v>
      </c>
      <c r="F25" s="13">
        <v>600</v>
      </c>
      <c r="G25" s="14">
        <f t="shared" si="0"/>
        <v>93600</v>
      </c>
      <c r="H25" s="15"/>
      <c r="I25" s="15">
        <v>0</v>
      </c>
      <c r="J25" s="15"/>
    </row>
    <row r="26" ht="22" customHeight="1" spans="1:10">
      <c r="A26" s="9">
        <v>24</v>
      </c>
      <c r="B26" s="10" t="s">
        <v>46</v>
      </c>
      <c r="C26" s="10">
        <v>420</v>
      </c>
      <c r="D26" s="10"/>
      <c r="E26" s="12" t="s">
        <v>47</v>
      </c>
      <c r="F26" s="13">
        <v>600</v>
      </c>
      <c r="G26" s="14">
        <f t="shared" si="0"/>
        <v>252000</v>
      </c>
      <c r="H26" s="15"/>
      <c r="I26" s="15">
        <v>0</v>
      </c>
      <c r="J26" s="15"/>
    </row>
    <row r="27" ht="22" customHeight="1" spans="1:10">
      <c r="A27" s="9">
        <v>25</v>
      </c>
      <c r="B27" s="10" t="s">
        <v>48</v>
      </c>
      <c r="C27" s="10">
        <v>60</v>
      </c>
      <c r="D27" s="11"/>
      <c r="E27" s="12" t="s">
        <v>49</v>
      </c>
      <c r="F27" s="13">
        <v>600</v>
      </c>
      <c r="G27" s="14">
        <f t="shared" si="0"/>
        <v>36000</v>
      </c>
      <c r="H27" s="15"/>
      <c r="I27" s="15">
        <v>50000</v>
      </c>
      <c r="J27" s="15"/>
    </row>
    <row r="28" ht="22" customHeight="1" spans="1:10">
      <c r="A28" s="9">
        <v>26</v>
      </c>
      <c r="B28" s="10" t="s">
        <v>50</v>
      </c>
      <c r="C28" s="10">
        <v>14</v>
      </c>
      <c r="D28" s="10"/>
      <c r="E28" s="12" t="s">
        <v>51</v>
      </c>
      <c r="F28" s="13">
        <v>600</v>
      </c>
      <c r="G28" s="14">
        <f t="shared" si="0"/>
        <v>8400</v>
      </c>
      <c r="H28" s="15">
        <v>27000</v>
      </c>
      <c r="I28" s="15" t="e">
        <f>G28-H28-#REF!</f>
        <v>#REF!</v>
      </c>
      <c r="J28" s="15"/>
    </row>
    <row r="29" ht="22" customHeight="1" spans="1:10">
      <c r="A29" s="9">
        <v>27</v>
      </c>
      <c r="B29" s="10" t="s">
        <v>52</v>
      </c>
      <c r="C29" s="10">
        <v>243</v>
      </c>
      <c r="D29" s="10"/>
      <c r="E29" s="12" t="s">
        <v>53</v>
      </c>
      <c r="F29" s="13">
        <v>600</v>
      </c>
      <c r="G29" s="14">
        <f t="shared" si="0"/>
        <v>145800</v>
      </c>
      <c r="H29" s="15"/>
      <c r="I29" s="15">
        <v>0</v>
      </c>
      <c r="J29" s="15"/>
    </row>
    <row r="30" ht="22" customHeight="1" spans="1:10">
      <c r="A30" s="9">
        <v>28</v>
      </c>
      <c r="B30" s="10" t="s">
        <v>54</v>
      </c>
      <c r="C30" s="10">
        <v>65</v>
      </c>
      <c r="D30" s="11"/>
      <c r="E30" s="12" t="s">
        <v>55</v>
      </c>
      <c r="F30" s="13">
        <v>600</v>
      </c>
      <c r="G30" s="14">
        <f t="shared" si="0"/>
        <v>39000</v>
      </c>
      <c r="H30" s="17">
        <v>10000</v>
      </c>
      <c r="I30" s="15">
        <v>20000</v>
      </c>
      <c r="J30" s="16"/>
    </row>
    <row r="31" ht="22" customHeight="1" spans="1:10">
      <c r="A31" s="9">
        <v>29</v>
      </c>
      <c r="B31" s="10" t="s">
        <v>56</v>
      </c>
      <c r="C31" s="10">
        <v>41</v>
      </c>
      <c r="D31" s="11"/>
      <c r="E31" s="12" t="s">
        <v>57</v>
      </c>
      <c r="F31" s="13">
        <v>600</v>
      </c>
      <c r="G31" s="14">
        <f t="shared" si="0"/>
        <v>24600</v>
      </c>
      <c r="H31" s="15">
        <v>30000</v>
      </c>
      <c r="I31" s="15">
        <v>0</v>
      </c>
      <c r="J31" s="15"/>
    </row>
    <row r="32" ht="22" customHeight="1" spans="1:10">
      <c r="A32" s="9">
        <v>30</v>
      </c>
      <c r="B32" s="10" t="s">
        <v>58</v>
      </c>
      <c r="C32" s="10">
        <v>21</v>
      </c>
      <c r="D32" s="11"/>
      <c r="E32" s="12" t="s">
        <v>59</v>
      </c>
      <c r="F32" s="13">
        <v>600</v>
      </c>
      <c r="G32" s="14">
        <f t="shared" si="0"/>
        <v>12600</v>
      </c>
      <c r="H32" s="17">
        <v>20000</v>
      </c>
      <c r="I32" s="15">
        <v>30000</v>
      </c>
      <c r="J32" s="15"/>
    </row>
    <row r="33" ht="22" customHeight="1" spans="1:10">
      <c r="A33" s="9">
        <v>31</v>
      </c>
      <c r="B33" s="10" t="s">
        <v>60</v>
      </c>
      <c r="C33" s="10">
        <v>74</v>
      </c>
      <c r="D33" s="11"/>
      <c r="E33" s="12" t="s">
        <v>61</v>
      </c>
      <c r="F33" s="13">
        <v>600</v>
      </c>
      <c r="G33" s="14">
        <f t="shared" si="0"/>
        <v>44400</v>
      </c>
      <c r="H33" s="17"/>
      <c r="I33" s="15">
        <v>30000</v>
      </c>
      <c r="J33" s="15"/>
    </row>
    <row r="34" ht="22" customHeight="1" spans="1:10">
      <c r="A34" s="9">
        <v>32</v>
      </c>
      <c r="B34" s="10" t="s">
        <v>62</v>
      </c>
      <c r="C34" s="10">
        <v>11</v>
      </c>
      <c r="D34" s="11"/>
      <c r="E34" s="12" t="s">
        <v>63</v>
      </c>
      <c r="F34" s="13">
        <v>600</v>
      </c>
      <c r="G34" s="14">
        <f t="shared" si="0"/>
        <v>6600</v>
      </c>
      <c r="H34" s="15">
        <v>28200</v>
      </c>
      <c r="I34" s="15">
        <v>0</v>
      </c>
      <c r="J34" s="15"/>
    </row>
    <row r="35" ht="22" customHeight="1" spans="1:10">
      <c r="A35" s="9">
        <v>33</v>
      </c>
      <c r="B35" s="10" t="s">
        <v>64</v>
      </c>
      <c r="C35" s="10">
        <v>29</v>
      </c>
      <c r="D35" s="11"/>
      <c r="E35" s="12" t="s">
        <v>65</v>
      </c>
      <c r="F35" s="13">
        <v>600</v>
      </c>
      <c r="G35" s="14">
        <f t="shared" si="0"/>
        <v>17400</v>
      </c>
      <c r="H35" s="15">
        <v>30000</v>
      </c>
      <c r="I35" s="15">
        <v>0</v>
      </c>
      <c r="J35" s="15"/>
    </row>
    <row r="36" ht="22" customHeight="1" spans="1:10">
      <c r="A36" s="9">
        <v>34</v>
      </c>
      <c r="B36" s="10" t="s">
        <v>66</v>
      </c>
      <c r="C36" s="10">
        <v>65</v>
      </c>
      <c r="D36" s="11"/>
      <c r="E36" s="12" t="s">
        <v>65</v>
      </c>
      <c r="F36" s="13">
        <v>600</v>
      </c>
      <c r="G36" s="14">
        <f t="shared" ref="G36:G60" si="1">C36*F36+D36*F36</f>
        <v>39000</v>
      </c>
      <c r="H36" s="17">
        <v>6000</v>
      </c>
      <c r="I36" s="15">
        <v>40000</v>
      </c>
      <c r="J36" s="15"/>
    </row>
    <row r="37" ht="22" customHeight="1" spans="1:10">
      <c r="A37" s="9">
        <v>35</v>
      </c>
      <c r="B37" s="10" t="s">
        <v>67</v>
      </c>
      <c r="C37" s="10">
        <v>41</v>
      </c>
      <c r="D37" s="11"/>
      <c r="E37" s="12" t="s">
        <v>68</v>
      </c>
      <c r="F37" s="13">
        <v>600</v>
      </c>
      <c r="G37" s="14">
        <f t="shared" si="1"/>
        <v>24600</v>
      </c>
      <c r="H37" s="17">
        <v>6000</v>
      </c>
      <c r="I37" s="15">
        <v>0</v>
      </c>
      <c r="J37" s="16"/>
    </row>
    <row r="38" ht="22" customHeight="1" spans="1:10">
      <c r="A38" s="9">
        <v>36</v>
      </c>
      <c r="B38" s="10" t="s">
        <v>69</v>
      </c>
      <c r="C38" s="10">
        <v>63</v>
      </c>
      <c r="D38" s="11"/>
      <c r="E38" s="12" t="s">
        <v>70</v>
      </c>
      <c r="F38" s="13">
        <v>600</v>
      </c>
      <c r="G38" s="14">
        <f>C38*F38+11*300</f>
        <v>41100</v>
      </c>
      <c r="H38" s="17"/>
      <c r="I38" s="15"/>
      <c r="J38" s="16" t="s">
        <v>71</v>
      </c>
    </row>
    <row r="39" ht="22" customHeight="1" spans="1:10">
      <c r="A39" s="9">
        <v>37</v>
      </c>
      <c r="B39" s="10" t="s">
        <v>72</v>
      </c>
      <c r="C39" s="10">
        <v>82</v>
      </c>
      <c r="D39" s="10"/>
      <c r="E39" s="12" t="s">
        <v>73</v>
      </c>
      <c r="F39" s="13">
        <v>600</v>
      </c>
      <c r="G39" s="14">
        <f t="shared" si="1"/>
        <v>49200</v>
      </c>
      <c r="H39" s="15"/>
      <c r="I39" s="15">
        <v>0</v>
      </c>
      <c r="J39" s="15"/>
    </row>
    <row r="40" ht="22" customHeight="1" spans="1:10">
      <c r="A40" s="9">
        <v>38</v>
      </c>
      <c r="B40" s="10" t="s">
        <v>74</v>
      </c>
      <c r="C40" s="10"/>
      <c r="D40" s="10">
        <v>5</v>
      </c>
      <c r="E40" s="12" t="s">
        <v>73</v>
      </c>
      <c r="F40" s="13">
        <v>600</v>
      </c>
      <c r="G40" s="14">
        <f t="shared" si="1"/>
        <v>3000</v>
      </c>
      <c r="H40" s="15"/>
      <c r="I40" s="15">
        <v>0</v>
      </c>
      <c r="J40" s="15"/>
    </row>
    <row r="41" ht="22" customHeight="1" spans="1:10">
      <c r="A41" s="9">
        <v>39</v>
      </c>
      <c r="B41" s="10" t="s">
        <v>75</v>
      </c>
      <c r="C41" s="10">
        <v>57</v>
      </c>
      <c r="D41" s="11"/>
      <c r="E41" s="12" t="s">
        <v>73</v>
      </c>
      <c r="F41" s="13">
        <v>600</v>
      </c>
      <c r="G41" s="14">
        <f t="shared" si="1"/>
        <v>34200</v>
      </c>
      <c r="H41" s="17">
        <v>50000</v>
      </c>
      <c r="I41" s="15">
        <v>50000</v>
      </c>
      <c r="J41" s="15"/>
    </row>
    <row r="42" ht="22" customHeight="1" spans="1:10">
      <c r="A42" s="9">
        <v>40</v>
      </c>
      <c r="B42" s="10" t="s">
        <v>76</v>
      </c>
      <c r="C42" s="10">
        <v>30</v>
      </c>
      <c r="D42" s="11"/>
      <c r="E42" s="12" t="s">
        <v>77</v>
      </c>
      <c r="F42" s="13">
        <v>600</v>
      </c>
      <c r="G42" s="14">
        <f t="shared" si="1"/>
        <v>18000</v>
      </c>
      <c r="H42" s="17">
        <v>20000</v>
      </c>
      <c r="I42" s="15"/>
      <c r="J42" s="15"/>
    </row>
    <row r="43" ht="22" customHeight="1" spans="1:10">
      <c r="A43" s="9">
        <v>41</v>
      </c>
      <c r="B43" s="10" t="s">
        <v>78</v>
      </c>
      <c r="C43" s="10">
        <v>94</v>
      </c>
      <c r="D43" s="11"/>
      <c r="E43" s="12" t="s">
        <v>77</v>
      </c>
      <c r="F43" s="13">
        <v>600</v>
      </c>
      <c r="G43" s="14">
        <f t="shared" si="1"/>
        <v>56400</v>
      </c>
      <c r="H43" s="15">
        <v>5000</v>
      </c>
      <c r="I43" s="15">
        <v>0</v>
      </c>
      <c r="J43" s="16"/>
    </row>
    <row r="44" ht="22" customHeight="1" spans="1:10">
      <c r="A44" s="9">
        <v>42</v>
      </c>
      <c r="B44" s="10" t="s">
        <v>79</v>
      </c>
      <c r="C44" s="10">
        <v>622</v>
      </c>
      <c r="D44" s="11"/>
      <c r="E44" s="12" t="s">
        <v>80</v>
      </c>
      <c r="F44" s="13">
        <v>600</v>
      </c>
      <c r="G44" s="14">
        <f t="shared" si="1"/>
        <v>373200</v>
      </c>
      <c r="H44" s="15">
        <v>12000</v>
      </c>
      <c r="I44" s="15">
        <v>0</v>
      </c>
      <c r="J44" s="15"/>
    </row>
    <row r="45" ht="22" customHeight="1" spans="1:10">
      <c r="A45" s="9">
        <v>43</v>
      </c>
      <c r="B45" s="10" t="s">
        <v>81</v>
      </c>
      <c r="C45" s="10">
        <v>49</v>
      </c>
      <c r="D45" s="10"/>
      <c r="E45" s="12" t="s">
        <v>82</v>
      </c>
      <c r="F45" s="13">
        <v>600</v>
      </c>
      <c r="G45" s="14">
        <f t="shared" si="1"/>
        <v>29400</v>
      </c>
      <c r="H45" s="15"/>
      <c r="I45" s="15">
        <v>0</v>
      </c>
      <c r="J45" s="15"/>
    </row>
    <row r="46" ht="22" customHeight="1" spans="1:10">
      <c r="A46" s="9">
        <v>44</v>
      </c>
      <c r="B46" s="10" t="s">
        <v>83</v>
      </c>
      <c r="C46" s="10">
        <v>38</v>
      </c>
      <c r="D46" s="11"/>
      <c r="E46" s="12" t="s">
        <v>84</v>
      </c>
      <c r="F46" s="13">
        <v>600</v>
      </c>
      <c r="G46" s="14">
        <f t="shared" si="1"/>
        <v>22800</v>
      </c>
      <c r="H46" s="17">
        <v>3500</v>
      </c>
      <c r="I46" s="15">
        <v>60000</v>
      </c>
      <c r="J46" s="15"/>
    </row>
    <row r="47" ht="22" customHeight="1" spans="1:10">
      <c r="A47" s="9">
        <v>45</v>
      </c>
      <c r="B47" s="10" t="s">
        <v>85</v>
      </c>
      <c r="C47" s="10">
        <v>22</v>
      </c>
      <c r="D47" s="10"/>
      <c r="E47" s="12" t="s">
        <v>86</v>
      </c>
      <c r="F47" s="13">
        <v>600</v>
      </c>
      <c r="G47" s="14">
        <f t="shared" si="1"/>
        <v>13200</v>
      </c>
      <c r="H47" s="15">
        <v>16000</v>
      </c>
      <c r="I47" s="15">
        <v>0</v>
      </c>
      <c r="J47" s="15"/>
    </row>
    <row r="48" ht="22" customHeight="1" spans="1:10">
      <c r="A48" s="9">
        <v>46</v>
      </c>
      <c r="B48" s="10" t="s">
        <v>87</v>
      </c>
      <c r="C48" s="10">
        <v>11</v>
      </c>
      <c r="D48" s="11"/>
      <c r="E48" s="12" t="s">
        <v>86</v>
      </c>
      <c r="F48" s="13">
        <v>600</v>
      </c>
      <c r="G48" s="14">
        <f t="shared" si="1"/>
        <v>6600</v>
      </c>
      <c r="H48" s="15"/>
      <c r="I48" s="15">
        <v>0</v>
      </c>
      <c r="J48" s="15"/>
    </row>
    <row r="49" ht="22" customHeight="1" spans="1:10">
      <c r="A49" s="9">
        <v>47</v>
      </c>
      <c r="B49" s="10" t="s">
        <v>88</v>
      </c>
      <c r="C49" s="10">
        <v>68</v>
      </c>
      <c r="D49" s="11"/>
      <c r="E49" s="12" t="s">
        <v>86</v>
      </c>
      <c r="F49" s="13">
        <v>600</v>
      </c>
      <c r="G49" s="14">
        <f t="shared" si="1"/>
        <v>40800</v>
      </c>
      <c r="H49" s="15"/>
      <c r="I49" s="15">
        <v>0</v>
      </c>
      <c r="J49" s="15"/>
    </row>
    <row r="50" ht="22" customHeight="1" spans="1:10">
      <c r="A50" s="9">
        <v>48</v>
      </c>
      <c r="B50" s="10" t="s">
        <v>89</v>
      </c>
      <c r="C50" s="10">
        <v>50</v>
      </c>
      <c r="D50" s="11"/>
      <c r="E50" s="12" t="s">
        <v>90</v>
      </c>
      <c r="F50" s="13">
        <v>600</v>
      </c>
      <c r="G50" s="14">
        <f t="shared" si="1"/>
        <v>30000</v>
      </c>
      <c r="H50" s="17"/>
      <c r="I50" s="15">
        <v>0</v>
      </c>
      <c r="J50" s="15"/>
    </row>
    <row r="51" ht="22" customHeight="1" spans="1:10">
      <c r="A51" s="9">
        <v>49</v>
      </c>
      <c r="B51" s="10" t="s">
        <v>91</v>
      </c>
      <c r="C51" s="10">
        <v>163</v>
      </c>
      <c r="D51" s="11"/>
      <c r="E51" s="12" t="s">
        <v>90</v>
      </c>
      <c r="F51" s="13">
        <v>600</v>
      </c>
      <c r="G51" s="14">
        <f t="shared" si="1"/>
        <v>97800</v>
      </c>
      <c r="H51" s="17">
        <v>6000</v>
      </c>
      <c r="I51" s="15">
        <v>0</v>
      </c>
      <c r="J51" s="15"/>
    </row>
    <row r="52" ht="22" customHeight="1" spans="1:10">
      <c r="A52" s="9">
        <v>50</v>
      </c>
      <c r="B52" s="10" t="s">
        <v>92</v>
      </c>
      <c r="C52" s="10">
        <v>52</v>
      </c>
      <c r="D52" s="11"/>
      <c r="E52" s="12" t="s">
        <v>90</v>
      </c>
      <c r="F52" s="13">
        <v>600</v>
      </c>
      <c r="G52" s="14">
        <f t="shared" si="1"/>
        <v>31200</v>
      </c>
      <c r="H52" s="15"/>
      <c r="I52" s="15">
        <v>80000</v>
      </c>
      <c r="J52" s="15"/>
    </row>
    <row r="53" ht="22" customHeight="1" spans="1:10">
      <c r="A53" s="9">
        <v>51</v>
      </c>
      <c r="B53" s="10" t="s">
        <v>93</v>
      </c>
      <c r="C53" s="10">
        <v>175</v>
      </c>
      <c r="D53" s="11"/>
      <c r="E53" s="12" t="s">
        <v>94</v>
      </c>
      <c r="F53" s="13">
        <v>600</v>
      </c>
      <c r="G53" s="14">
        <f t="shared" si="1"/>
        <v>105000</v>
      </c>
      <c r="H53" s="15">
        <v>27800</v>
      </c>
      <c r="I53" s="15">
        <v>0</v>
      </c>
      <c r="J53" s="15"/>
    </row>
    <row r="54" ht="22" customHeight="1" spans="1:10">
      <c r="A54" s="9">
        <v>52</v>
      </c>
      <c r="B54" s="10" t="s">
        <v>95</v>
      </c>
      <c r="C54" s="10">
        <v>14</v>
      </c>
      <c r="D54" s="10"/>
      <c r="E54" s="12" t="s">
        <v>96</v>
      </c>
      <c r="F54" s="13">
        <v>600</v>
      </c>
      <c r="G54" s="14">
        <f t="shared" si="1"/>
        <v>8400</v>
      </c>
      <c r="H54" s="15"/>
      <c r="I54" s="15">
        <v>0</v>
      </c>
      <c r="J54" s="15"/>
    </row>
    <row r="55" ht="22" customHeight="1" spans="1:10">
      <c r="A55" s="9">
        <v>53</v>
      </c>
      <c r="B55" s="10" t="s">
        <v>97</v>
      </c>
      <c r="C55" s="10">
        <v>111</v>
      </c>
      <c r="D55" s="11"/>
      <c r="E55" s="12" t="s">
        <v>98</v>
      </c>
      <c r="F55" s="13">
        <v>600</v>
      </c>
      <c r="G55" s="14">
        <f t="shared" si="1"/>
        <v>66600</v>
      </c>
      <c r="H55" s="17"/>
      <c r="I55" s="15">
        <v>30000</v>
      </c>
      <c r="J55" s="15"/>
    </row>
    <row r="56" ht="22" customHeight="1" spans="1:10">
      <c r="A56" s="9">
        <v>54</v>
      </c>
      <c r="B56" s="10" t="s">
        <v>99</v>
      </c>
      <c r="C56" s="10">
        <v>268</v>
      </c>
      <c r="D56" s="11"/>
      <c r="E56" s="12" t="s">
        <v>21</v>
      </c>
      <c r="F56" s="13">
        <v>600</v>
      </c>
      <c r="G56" s="14">
        <f t="shared" si="1"/>
        <v>160800</v>
      </c>
      <c r="H56" s="17"/>
      <c r="I56" s="15">
        <v>10000</v>
      </c>
      <c r="J56" s="15"/>
    </row>
    <row r="57" ht="22" customHeight="1" spans="1:10">
      <c r="A57" s="9">
        <v>55</v>
      </c>
      <c r="B57" s="10" t="s">
        <v>100</v>
      </c>
      <c r="C57" s="10">
        <v>39</v>
      </c>
      <c r="D57" s="11"/>
      <c r="E57" s="12" t="s">
        <v>101</v>
      </c>
      <c r="F57" s="13">
        <v>600</v>
      </c>
      <c r="G57" s="14">
        <f t="shared" si="1"/>
        <v>23400</v>
      </c>
      <c r="H57" s="17">
        <v>14500</v>
      </c>
      <c r="I57" s="15">
        <v>0</v>
      </c>
      <c r="J57" s="15"/>
    </row>
    <row r="58" ht="22" customHeight="1" spans="1:10">
      <c r="A58" s="9">
        <v>56</v>
      </c>
      <c r="B58" s="10" t="s">
        <v>102</v>
      </c>
      <c r="C58" s="10">
        <v>95</v>
      </c>
      <c r="D58" s="11"/>
      <c r="E58" s="12" t="s">
        <v>103</v>
      </c>
      <c r="F58" s="13">
        <v>600</v>
      </c>
      <c r="G58" s="14">
        <f t="shared" si="1"/>
        <v>57000</v>
      </c>
      <c r="H58" s="17">
        <v>65000</v>
      </c>
      <c r="I58" s="15">
        <v>50000</v>
      </c>
      <c r="J58" s="15"/>
    </row>
    <row r="59" ht="22" customHeight="1" spans="1:10">
      <c r="A59" s="9">
        <v>57</v>
      </c>
      <c r="B59" s="10" t="s">
        <v>104</v>
      </c>
      <c r="C59" s="10">
        <v>15</v>
      </c>
      <c r="D59" s="10"/>
      <c r="E59" s="12" t="s">
        <v>105</v>
      </c>
      <c r="F59" s="13">
        <v>600</v>
      </c>
      <c r="G59" s="14">
        <f t="shared" si="1"/>
        <v>9000</v>
      </c>
      <c r="H59" s="15"/>
      <c r="I59" s="15">
        <v>0</v>
      </c>
      <c r="J59" s="15"/>
    </row>
    <row r="60" ht="22" customHeight="1" spans="1:10">
      <c r="A60" s="9">
        <v>58</v>
      </c>
      <c r="B60" s="10" t="s">
        <v>106</v>
      </c>
      <c r="C60" s="10">
        <v>88</v>
      </c>
      <c r="D60" s="11"/>
      <c r="E60" s="12" t="s">
        <v>105</v>
      </c>
      <c r="F60" s="13">
        <v>600</v>
      </c>
      <c r="G60" s="14">
        <f t="shared" si="1"/>
        <v>52800</v>
      </c>
      <c r="H60" s="17">
        <v>2800</v>
      </c>
      <c r="I60" s="15">
        <v>8700</v>
      </c>
      <c r="J60" s="15"/>
    </row>
    <row r="61" ht="22" customHeight="1" spans="1:10">
      <c r="A61" s="9"/>
      <c r="B61" s="10"/>
      <c r="C61" s="10"/>
      <c r="D61" s="10"/>
      <c r="E61" s="12"/>
      <c r="F61" s="13"/>
      <c r="G61" s="14"/>
      <c r="H61" s="15"/>
      <c r="I61" s="15"/>
      <c r="J61" s="15"/>
    </row>
    <row r="62" ht="22" customHeight="1" spans="1:10">
      <c r="A62" s="9"/>
      <c r="B62" s="18" t="s">
        <v>107</v>
      </c>
      <c r="C62" s="19">
        <f>SUM(C3:C61)</f>
        <v>8034</v>
      </c>
      <c r="D62" s="19">
        <f>SUM(D3:D61)</f>
        <v>5</v>
      </c>
      <c r="E62" s="18"/>
      <c r="F62" s="14"/>
      <c r="G62" s="19">
        <f>SUM(G3:G61)</f>
        <v>4876800</v>
      </c>
      <c r="H62" s="19">
        <f>SUM(H3:H61)</f>
        <v>567900</v>
      </c>
      <c r="I62" s="19" t="e">
        <f>SUM(I3:I61)</f>
        <v>#REF!</v>
      </c>
      <c r="J62" s="15"/>
    </row>
  </sheetData>
  <sortState ref="E4:E60">
    <sortCondition ref="E4:E60"/>
  </sortState>
  <mergeCells count="1">
    <mergeCell ref="A1:J1"/>
  </mergeCells>
  <printOptions horizontalCentered="1"/>
  <pageMargins left="0.554861111111111" right="0.554861111111111" top="0.2125" bottom="0.21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3 6 C 5 5 8 " / > < c o m m e n t   s : r e f = " D 2 "   r g b C l r = " 3 6 C 5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舒城县2026年公办幼儿园公用经费指标分配明细表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伍龙山</cp:lastModifiedBy>
  <dcterms:created xsi:type="dcterms:W3CDTF">2022-01-14T08:59:00Z</dcterms:created>
  <dcterms:modified xsi:type="dcterms:W3CDTF">2026-01-29T09:00:49Z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90B1E42B6CB545F8965C7065452E1353_13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